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Plan1!$A$1:$Q$42</definedName>
  </definedNames>
  <calcPr calcId="144525"/>
</workbook>
</file>

<file path=xl/calcChain.xml><?xml version="1.0" encoding="utf-8"?>
<calcChain xmlns="http://schemas.openxmlformats.org/spreadsheetml/2006/main">
  <c r="N42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6" i="1"/>
  <c r="I42" i="1"/>
  <c r="P21" i="1" l="1"/>
  <c r="P22" i="1"/>
  <c r="P23" i="1"/>
  <c r="P35" i="1"/>
  <c r="P36" i="1"/>
  <c r="P37" i="1"/>
  <c r="P38" i="1"/>
  <c r="P39" i="1"/>
  <c r="P40" i="1"/>
  <c r="P41" i="1"/>
  <c r="P31" i="1"/>
  <c r="P32" i="1"/>
  <c r="P33" i="1"/>
  <c r="P34" i="1"/>
  <c r="P30" i="1"/>
  <c r="P29" i="1" l="1"/>
  <c r="P28" i="1"/>
  <c r="P27" i="1"/>
  <c r="P26" i="1"/>
  <c r="P25" i="1" l="1"/>
  <c r="P24" i="1" l="1"/>
  <c r="P19" i="1"/>
  <c r="P20" i="1"/>
  <c r="P18" i="1"/>
  <c r="P15" i="1" l="1"/>
  <c r="P16" i="1"/>
  <c r="P14" i="1"/>
  <c r="P17" i="1" l="1"/>
  <c r="P13" i="1"/>
  <c r="P7" i="1" l="1"/>
  <c r="P8" i="1"/>
  <c r="P9" i="1"/>
  <c r="P10" i="1"/>
  <c r="P11" i="1"/>
  <c r="P12" i="1"/>
  <c r="P6" i="1" l="1"/>
  <c r="P42" i="1" s="1"/>
</calcChain>
</file>

<file path=xl/sharedStrings.xml><?xml version="1.0" encoding="utf-8"?>
<sst xmlns="http://schemas.openxmlformats.org/spreadsheetml/2006/main" count="314" uniqueCount="112">
  <si>
    <t>IDA</t>
  </si>
  <si>
    <t>VOLTA</t>
  </si>
  <si>
    <t>MOTIVO DA VIAGEM</t>
  </si>
  <si>
    <t>ORIGEM</t>
  </si>
  <si>
    <t>DESTINO</t>
  </si>
  <si>
    <t>BRASÍLIA</t>
  </si>
  <si>
    <t>VALOR PASSAGEM IDA</t>
  </si>
  <si>
    <t xml:space="preserve">VALOR PASSAGEM VOLTA </t>
  </si>
  <si>
    <t>NOME DO EMPREGADO</t>
  </si>
  <si>
    <t>TOTAL DA VIAGEM</t>
  </si>
  <si>
    <t>Nº DE DIÁRIAS</t>
  </si>
  <si>
    <t>VALOR TOTAL DAS DIÁRIAS</t>
  </si>
  <si>
    <t>Anderson Borges de Freitas</t>
  </si>
  <si>
    <t>GOIÂNIA-GO</t>
  </si>
  <si>
    <t>Visita técnica à CEASA/GO</t>
  </si>
  <si>
    <t>Bruno Henrique Martins Pereira</t>
  </si>
  <si>
    <t>1/2</t>
  </si>
  <si>
    <t>Jeferson Cardoso Dos Santos</t>
  </si>
  <si>
    <t>Lidiane De Matos Pires</t>
  </si>
  <si>
    <t>Milton Amauri Brito Machado</t>
  </si>
  <si>
    <t xml:space="preserve">1/2 </t>
  </si>
  <si>
    <t>Renato da Silva Lino</t>
  </si>
  <si>
    <t>Wilder Da Silva Santos</t>
  </si>
  <si>
    <t>Evandro Porfírio Pereira</t>
  </si>
  <si>
    <t>SÃO PAULO-SP</t>
  </si>
  <si>
    <t>curso intensivo de lucro real</t>
  </si>
  <si>
    <t xml:space="preserve">VALOR TOTAL PASSAGENS </t>
  </si>
  <si>
    <t>PLANILHA DE DESPESAS DE VIAGEM 2019</t>
  </si>
  <si>
    <t>TAXA DE EMBARQUE</t>
  </si>
  <si>
    <t>2 e 1/2</t>
  </si>
  <si>
    <t>1º bimestre</t>
  </si>
  <si>
    <t>PERÍODO</t>
  </si>
  <si>
    <t>CENTRAIS DE ABASTECIMENTO DO DISTRITO FEDERAL S/A</t>
  </si>
  <si>
    <t>LOTAÇÃO</t>
  </si>
  <si>
    <t>CARGO</t>
  </si>
  <si>
    <t>MEIO DE TRANSPORTE / CATEGORIA</t>
  </si>
  <si>
    <t>Aéreo / econômica</t>
  </si>
  <si>
    <t>Terrestre / CEASA</t>
  </si>
  <si>
    <t>2º Bimestre</t>
  </si>
  <si>
    <t>SEAGRO</t>
  </si>
  <si>
    <t>GESAN</t>
  </si>
  <si>
    <t>SEGER</t>
  </si>
  <si>
    <t>DISAN</t>
  </si>
  <si>
    <t>SEMA</t>
  </si>
  <si>
    <t>PRESI</t>
  </si>
  <si>
    <t>SECON</t>
  </si>
  <si>
    <t>Chefe</t>
  </si>
  <si>
    <t>Gerente</t>
  </si>
  <si>
    <t>Motorista</t>
  </si>
  <si>
    <t>Diretora</t>
  </si>
  <si>
    <t>Técnico em Comercialização</t>
  </si>
  <si>
    <t>Presidente</t>
  </si>
  <si>
    <t>JOÃO PESSOA - PB</t>
  </si>
  <si>
    <t>4 diárias</t>
  </si>
  <si>
    <t>10º Fórum Internacionals de Resíduos Sólidos</t>
  </si>
  <si>
    <t>3º Bimestre</t>
  </si>
  <si>
    <t>TOTAIS</t>
  </si>
  <si>
    <t xml:space="preserve">Talita Boaventura Soares </t>
  </si>
  <si>
    <t xml:space="preserve">ACIT </t>
  </si>
  <si>
    <t>Assessora</t>
  </si>
  <si>
    <t>3 e 1/2</t>
  </si>
  <si>
    <t>Auditoria nas Licitações e Contratos</t>
  </si>
  <si>
    <t>4º Bimestre</t>
  </si>
  <si>
    <t>Wilder da Silva Santos</t>
  </si>
  <si>
    <t>Fernando N. Cabral dos Santos</t>
  </si>
  <si>
    <t>DITOP</t>
  </si>
  <si>
    <t xml:space="preserve">Diretor </t>
  </si>
  <si>
    <t>RIO DE JANEIRO - RJ</t>
  </si>
  <si>
    <t>1 e 1/2</t>
  </si>
  <si>
    <t>Visita técnica à CEASA/RJ</t>
  </si>
  <si>
    <t>João Bosco Soares Filho</t>
  </si>
  <si>
    <t>SEPORT</t>
  </si>
  <si>
    <t>Diretor</t>
  </si>
  <si>
    <t>CAMPINAS - SP</t>
  </si>
  <si>
    <t>Visita técnica à CEASA Campinas</t>
  </si>
  <si>
    <t>Marcos Franco de Paiva Araújo</t>
  </si>
  <si>
    <t>GECEM</t>
  </si>
  <si>
    <t>SÃO CARLOS - SP</t>
  </si>
  <si>
    <t>5 e 1/2</t>
  </si>
  <si>
    <t>VI Curso de Tecnologia Pós-colheita em Frutas e Hortaliças</t>
  </si>
  <si>
    <t>Thiago Silva de Almeida</t>
  </si>
  <si>
    <t>SEENTRE</t>
  </si>
  <si>
    <t>Rubens Dias dos Santos</t>
  </si>
  <si>
    <t>Leandro Alves Moura</t>
  </si>
  <si>
    <t>SEFAT</t>
  </si>
  <si>
    <t>GETIC</t>
  </si>
  <si>
    <t>Viagem Técnica à CEASA Goiânia</t>
  </si>
  <si>
    <t>FLORIANÓPOLIS-SC</t>
  </si>
  <si>
    <t>XXIII Congresso de Economia</t>
  </si>
  <si>
    <t>5º Bimestre</t>
  </si>
  <si>
    <t>Cássio Paulo da Silva</t>
  </si>
  <si>
    <t>GEROP</t>
  </si>
  <si>
    <t>BELO HORIZONTE - MG</t>
  </si>
  <si>
    <t>Claudinho Pereira de Sousa</t>
  </si>
  <si>
    <t>Elias Almeida dos Reis</t>
  </si>
  <si>
    <t>Paulo César Fernandes</t>
  </si>
  <si>
    <t>SEMERC</t>
  </si>
  <si>
    <t>Assessor</t>
  </si>
  <si>
    <t>Encontro Nacional da Abracen</t>
  </si>
  <si>
    <t>Onélio Alves Teles</t>
  </si>
  <si>
    <t>Aldemir Alves de Oliveira</t>
  </si>
  <si>
    <t>VICE PRESI</t>
  </si>
  <si>
    <t>SEPOR</t>
  </si>
  <si>
    <t>Vice Presidente</t>
  </si>
  <si>
    <t>PORTO ALEGRE - RS</t>
  </si>
  <si>
    <t>Fernando Modesto Magalhães Vieira</t>
  </si>
  <si>
    <t>Hugo Matsuoka Santos Silva</t>
  </si>
  <si>
    <t>DIRAD</t>
  </si>
  <si>
    <t>GEINFRA</t>
  </si>
  <si>
    <t>terrestre / CEASA</t>
  </si>
  <si>
    <t>Audiência Pública - CEASA/GO</t>
  </si>
  <si>
    <t>6º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</si>
</sst>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2" borderId="2" xfId="0" applyFont="1" applyFill="1" applyBorder="1" applyAlignment="1">
      <alignment vertical="center"/>
    </xf>
    <xf numFmtId="16" fontId="0" fillId="2" borderId="1" xfId="0" applyNumberFormat="1" applyFont="1" applyFill="1" applyBorder="1"/>
    <xf numFmtId="0" fontId="0" fillId="2" borderId="1" xfId="0" applyFill="1" applyBorder="1"/>
    <xf numFmtId="16" fontId="0" fillId="2" borderId="1" xfId="0" applyNumberFormat="1" applyFill="1" applyBorder="1"/>
    <xf numFmtId="16" fontId="0" fillId="2" borderId="1" xfId="0" quotePrefix="1" applyNumberFormat="1" applyFill="1" applyBorder="1" applyAlignment="1">
      <alignment wrapText="1"/>
    </xf>
    <xf numFmtId="43" fontId="0" fillId="2" borderId="1" xfId="1" applyFont="1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164" fontId="4" fillId="2" borderId="1" xfId="0" applyNumberFormat="1" applyFont="1" applyFill="1" applyBorder="1"/>
    <xf numFmtId="0" fontId="0" fillId="2" borderId="1" xfId="0" applyFill="1" applyBorder="1" applyAlignment="1">
      <alignment vertical="center"/>
    </xf>
    <xf numFmtId="16" fontId="0" fillId="2" borderId="1" xfId="0" applyNumberFormat="1" applyFill="1" applyBorder="1" applyAlignment="1">
      <alignment vertical="center"/>
    </xf>
    <xf numFmtId="0" fontId="0" fillId="2" borderId="1" xfId="0" quotePrefix="1" applyFill="1" applyBorder="1" applyAlignment="1">
      <alignment vertical="center" wrapText="1"/>
    </xf>
    <xf numFmtId="43" fontId="0" fillId="2" borderId="1" xfId="1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0" fillId="2" borderId="1" xfId="0" quotePrefix="1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43" fontId="4" fillId="4" borderId="1" xfId="0" applyNumberFormat="1" applyFont="1" applyFill="1" applyBorder="1" applyAlignment="1">
      <alignment wrapText="1"/>
    </xf>
    <xf numFmtId="164" fontId="4" fillId="4" borderId="1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top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tabSelected="1" topLeftCell="D10" workbookViewId="0">
      <selection activeCell="O29" sqref="O29"/>
    </sheetView>
  </sheetViews>
  <sheetFormatPr defaultRowHeight="15" x14ac:dyDescent="0.25"/>
  <cols>
    <col min="1" max="1" width="33.7109375" customWidth="1"/>
    <col min="2" max="2" width="10.28515625" customWidth="1"/>
    <col min="3" max="3" width="16.28515625" customWidth="1"/>
    <col min="4" max="4" width="7.140625" customWidth="1"/>
    <col min="5" max="5" width="7.5703125" customWidth="1"/>
    <col min="6" max="6" width="10.7109375" customWidth="1"/>
    <col min="7" max="7" width="20.28515625" customWidth="1"/>
    <col min="8" max="8" width="8.28515625" style="2" customWidth="1"/>
    <col min="9" max="9" width="10" style="2" customWidth="1"/>
    <col min="10" max="10" width="11.7109375" style="2" customWidth="1"/>
    <col min="11" max="11" width="14" style="1" customWidth="1"/>
    <col min="12" max="12" width="14.140625" style="1" customWidth="1"/>
    <col min="13" max="13" width="10.7109375" style="1" customWidth="1"/>
    <col min="14" max="14" width="12.140625" style="1" customWidth="1"/>
    <col min="15" max="15" width="29.28515625" style="2" customWidth="1"/>
    <col min="16" max="16" width="14.28515625" customWidth="1"/>
    <col min="17" max="17" width="11.42578125" customWidth="1"/>
  </cols>
  <sheetData>
    <row r="1" spans="1:96" ht="15.75" thickBo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96" ht="18.75" customHeight="1" thickBot="1" x14ac:dyDescent="0.4">
      <c r="A2" s="42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96" ht="18.75" customHeight="1" x14ac:dyDescent="0.25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96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96" s="7" customFormat="1" ht="51" customHeight="1" x14ac:dyDescent="0.25">
      <c r="A5" s="5" t="s">
        <v>8</v>
      </c>
      <c r="B5" s="5" t="s">
        <v>33</v>
      </c>
      <c r="C5" s="5" t="s">
        <v>34</v>
      </c>
      <c r="D5" s="5" t="s">
        <v>0</v>
      </c>
      <c r="E5" s="5" t="s">
        <v>1</v>
      </c>
      <c r="F5" s="5" t="s">
        <v>3</v>
      </c>
      <c r="G5" s="5" t="s">
        <v>4</v>
      </c>
      <c r="H5" s="5" t="s">
        <v>10</v>
      </c>
      <c r="I5" s="5" t="s">
        <v>11</v>
      </c>
      <c r="J5" s="5" t="s">
        <v>35</v>
      </c>
      <c r="K5" s="6" t="s">
        <v>6</v>
      </c>
      <c r="L5" s="6" t="s">
        <v>7</v>
      </c>
      <c r="M5" s="6" t="s">
        <v>28</v>
      </c>
      <c r="N5" s="6" t="s">
        <v>26</v>
      </c>
      <c r="O5" s="5" t="s">
        <v>2</v>
      </c>
      <c r="P5" s="5" t="s">
        <v>9</v>
      </c>
      <c r="Q5" s="5" t="s">
        <v>31</v>
      </c>
    </row>
    <row r="6" spans="1:96" ht="30" x14ac:dyDescent="0.25">
      <c r="A6" s="13" t="s">
        <v>12</v>
      </c>
      <c r="B6" s="13" t="s">
        <v>39</v>
      </c>
      <c r="C6" s="13" t="s">
        <v>46</v>
      </c>
      <c r="D6" s="14">
        <v>43489</v>
      </c>
      <c r="E6" s="14">
        <v>43489</v>
      </c>
      <c r="F6" s="13" t="s">
        <v>5</v>
      </c>
      <c r="G6" s="13" t="s">
        <v>13</v>
      </c>
      <c r="H6" s="15" t="s">
        <v>16</v>
      </c>
      <c r="I6" s="16">
        <v>287.45999999999998</v>
      </c>
      <c r="J6" s="16" t="s">
        <v>37</v>
      </c>
      <c r="K6" s="17">
        <v>0</v>
      </c>
      <c r="L6" s="17">
        <v>0</v>
      </c>
      <c r="M6" s="17">
        <v>0</v>
      </c>
      <c r="N6" s="17">
        <f>K6+L6+M6</f>
        <v>0</v>
      </c>
      <c r="O6" s="18" t="s">
        <v>14</v>
      </c>
      <c r="P6" s="19">
        <f>I6+N6</f>
        <v>287.45999999999998</v>
      </c>
      <c r="Q6" s="37" t="s">
        <v>30</v>
      </c>
    </row>
    <row r="7" spans="1:96" ht="30" x14ac:dyDescent="0.25">
      <c r="A7" s="13" t="s">
        <v>15</v>
      </c>
      <c r="B7" s="13" t="s">
        <v>40</v>
      </c>
      <c r="C7" s="13" t="s">
        <v>47</v>
      </c>
      <c r="D7" s="14">
        <v>43489</v>
      </c>
      <c r="E7" s="14">
        <v>43489</v>
      </c>
      <c r="F7" s="13" t="s">
        <v>5</v>
      </c>
      <c r="G7" s="13" t="s">
        <v>13</v>
      </c>
      <c r="H7" s="15" t="s">
        <v>16</v>
      </c>
      <c r="I7" s="16">
        <v>287.45999999999998</v>
      </c>
      <c r="J7" s="16" t="s">
        <v>37</v>
      </c>
      <c r="K7" s="17">
        <v>0</v>
      </c>
      <c r="L7" s="17">
        <v>0</v>
      </c>
      <c r="M7" s="17">
        <v>0</v>
      </c>
      <c r="N7" s="17">
        <f t="shared" ref="N7:N41" si="0">K7+L7+M7</f>
        <v>0</v>
      </c>
      <c r="O7" s="18" t="s">
        <v>14</v>
      </c>
      <c r="P7" s="19">
        <f t="shared" ref="P7:P12" si="1">I7+N7</f>
        <v>287.45999999999998</v>
      </c>
      <c r="Q7" s="38"/>
    </row>
    <row r="8" spans="1:96" ht="30" x14ac:dyDescent="0.25">
      <c r="A8" s="20" t="s">
        <v>17</v>
      </c>
      <c r="B8" s="20" t="s">
        <v>41</v>
      </c>
      <c r="C8" s="20" t="s">
        <v>48</v>
      </c>
      <c r="D8" s="21">
        <v>43489</v>
      </c>
      <c r="E8" s="21">
        <v>43489</v>
      </c>
      <c r="F8" s="20" t="s">
        <v>5</v>
      </c>
      <c r="G8" s="20" t="s">
        <v>13</v>
      </c>
      <c r="H8" s="22" t="s">
        <v>16</v>
      </c>
      <c r="I8" s="23">
        <v>287.45999999999998</v>
      </c>
      <c r="J8" s="16" t="s">
        <v>37</v>
      </c>
      <c r="K8" s="24">
        <v>0</v>
      </c>
      <c r="L8" s="24">
        <v>0</v>
      </c>
      <c r="M8" s="17">
        <v>0</v>
      </c>
      <c r="N8" s="17">
        <f t="shared" si="0"/>
        <v>0</v>
      </c>
      <c r="O8" s="25" t="s">
        <v>14</v>
      </c>
      <c r="P8" s="26">
        <f t="shared" si="1"/>
        <v>287.45999999999998</v>
      </c>
      <c r="Q8" s="38"/>
    </row>
    <row r="9" spans="1:96" s="3" customFormat="1" ht="37.5" customHeight="1" x14ac:dyDescent="0.25">
      <c r="A9" s="20" t="s">
        <v>18</v>
      </c>
      <c r="B9" s="20" t="s">
        <v>42</v>
      </c>
      <c r="C9" s="20" t="s">
        <v>49</v>
      </c>
      <c r="D9" s="21">
        <v>43489</v>
      </c>
      <c r="E9" s="21">
        <v>43489</v>
      </c>
      <c r="F9" s="20" t="s">
        <v>5</v>
      </c>
      <c r="G9" s="20" t="s">
        <v>13</v>
      </c>
      <c r="H9" s="22" t="s">
        <v>16</v>
      </c>
      <c r="I9" s="23">
        <v>287.45999999999998</v>
      </c>
      <c r="J9" s="16" t="s">
        <v>37</v>
      </c>
      <c r="K9" s="24">
        <v>0</v>
      </c>
      <c r="L9" s="24">
        <v>0</v>
      </c>
      <c r="M9" s="17">
        <v>0</v>
      </c>
      <c r="N9" s="17">
        <f t="shared" si="0"/>
        <v>0</v>
      </c>
      <c r="O9" s="25" t="s">
        <v>14</v>
      </c>
      <c r="P9" s="26">
        <f t="shared" si="1"/>
        <v>287.45999999999998</v>
      </c>
      <c r="Q9" s="38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</row>
    <row r="10" spans="1:96" s="3" customFormat="1" ht="42.75" customHeight="1" x14ac:dyDescent="0.25">
      <c r="A10" s="20" t="s">
        <v>19</v>
      </c>
      <c r="B10" s="20" t="s">
        <v>40</v>
      </c>
      <c r="C10" s="25" t="s">
        <v>50</v>
      </c>
      <c r="D10" s="21">
        <v>43489</v>
      </c>
      <c r="E10" s="21">
        <v>43489</v>
      </c>
      <c r="F10" s="20" t="s">
        <v>5</v>
      </c>
      <c r="G10" s="20" t="s">
        <v>13</v>
      </c>
      <c r="H10" s="22" t="s">
        <v>20</v>
      </c>
      <c r="I10" s="23">
        <v>287.45999999999998</v>
      </c>
      <c r="J10" s="16" t="s">
        <v>37</v>
      </c>
      <c r="K10" s="24">
        <v>0</v>
      </c>
      <c r="L10" s="24">
        <v>0</v>
      </c>
      <c r="M10" s="17">
        <v>0</v>
      </c>
      <c r="N10" s="17">
        <f t="shared" si="0"/>
        <v>0</v>
      </c>
      <c r="O10" s="25" t="s">
        <v>14</v>
      </c>
      <c r="P10" s="26">
        <f t="shared" si="1"/>
        <v>287.45999999999998</v>
      </c>
      <c r="Q10" s="38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</row>
    <row r="11" spans="1:96" s="3" customFormat="1" ht="30" x14ac:dyDescent="0.25">
      <c r="A11" s="13" t="s">
        <v>21</v>
      </c>
      <c r="B11" s="13" t="s">
        <v>43</v>
      </c>
      <c r="C11" s="13" t="s">
        <v>46</v>
      </c>
      <c r="D11" s="14">
        <v>43489</v>
      </c>
      <c r="E11" s="14">
        <v>43489</v>
      </c>
      <c r="F11" s="13" t="s">
        <v>5</v>
      </c>
      <c r="G11" s="13" t="s">
        <v>13</v>
      </c>
      <c r="H11" s="27" t="s">
        <v>16</v>
      </c>
      <c r="I11" s="16">
        <v>287.45999999999998</v>
      </c>
      <c r="J11" s="16" t="s">
        <v>37</v>
      </c>
      <c r="K11" s="17">
        <v>0</v>
      </c>
      <c r="L11" s="17">
        <v>0</v>
      </c>
      <c r="M11" s="17">
        <v>0</v>
      </c>
      <c r="N11" s="17">
        <f t="shared" si="0"/>
        <v>0</v>
      </c>
      <c r="O11" s="18" t="s">
        <v>14</v>
      </c>
      <c r="P11" s="19">
        <f t="shared" si="1"/>
        <v>287.45999999999998</v>
      </c>
      <c r="Q11" s="38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</row>
    <row r="12" spans="1:96" s="3" customFormat="1" ht="30" x14ac:dyDescent="0.25">
      <c r="A12" s="13" t="s">
        <v>22</v>
      </c>
      <c r="B12" s="13" t="s">
        <v>44</v>
      </c>
      <c r="C12" s="13" t="s">
        <v>51</v>
      </c>
      <c r="D12" s="14">
        <v>43489</v>
      </c>
      <c r="E12" s="14">
        <v>43489</v>
      </c>
      <c r="F12" s="13" t="s">
        <v>5</v>
      </c>
      <c r="G12" s="13" t="s">
        <v>13</v>
      </c>
      <c r="H12" s="27" t="s">
        <v>16</v>
      </c>
      <c r="I12" s="16">
        <v>287.45999999999998</v>
      </c>
      <c r="J12" s="16" t="s">
        <v>37</v>
      </c>
      <c r="K12" s="17">
        <v>0</v>
      </c>
      <c r="L12" s="17">
        <v>0</v>
      </c>
      <c r="M12" s="17">
        <v>0</v>
      </c>
      <c r="N12" s="17">
        <f t="shared" si="0"/>
        <v>0</v>
      </c>
      <c r="O12" s="18" t="s">
        <v>14</v>
      </c>
      <c r="P12" s="19">
        <f t="shared" si="1"/>
        <v>287.45999999999998</v>
      </c>
      <c r="Q12" s="39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</row>
    <row r="13" spans="1:96" ht="30" x14ac:dyDescent="0.25">
      <c r="A13" s="13" t="s">
        <v>23</v>
      </c>
      <c r="B13" s="13" t="s">
        <v>45</v>
      </c>
      <c r="C13" s="13" t="s">
        <v>46</v>
      </c>
      <c r="D13" s="14">
        <v>43579</v>
      </c>
      <c r="E13" s="14">
        <v>43581</v>
      </c>
      <c r="F13" s="13" t="s">
        <v>5</v>
      </c>
      <c r="G13" s="13" t="s">
        <v>24</v>
      </c>
      <c r="H13" s="18" t="s">
        <v>29</v>
      </c>
      <c r="I13" s="18">
        <v>1274.28</v>
      </c>
      <c r="J13" s="18" t="s">
        <v>36</v>
      </c>
      <c r="K13" s="17">
        <v>421.29</v>
      </c>
      <c r="L13" s="17">
        <v>508.43</v>
      </c>
      <c r="M13" s="17">
        <v>60.43</v>
      </c>
      <c r="N13" s="17">
        <f t="shared" si="0"/>
        <v>990.15</v>
      </c>
      <c r="O13" s="18" t="s">
        <v>25</v>
      </c>
      <c r="P13" s="19">
        <f>I13+N13</f>
        <v>2264.4299999999998</v>
      </c>
      <c r="Q13" s="13" t="s">
        <v>38</v>
      </c>
    </row>
    <row r="14" spans="1:96" ht="30" x14ac:dyDescent="0.25">
      <c r="A14" s="8" t="s">
        <v>21</v>
      </c>
      <c r="B14" s="8" t="s">
        <v>43</v>
      </c>
      <c r="C14" s="8" t="s">
        <v>46</v>
      </c>
      <c r="D14" s="12">
        <v>43627</v>
      </c>
      <c r="E14" s="12">
        <v>43631</v>
      </c>
      <c r="F14" s="12" t="s">
        <v>5</v>
      </c>
      <c r="G14" s="8" t="s">
        <v>52</v>
      </c>
      <c r="H14" s="9" t="s">
        <v>53</v>
      </c>
      <c r="I14" s="9">
        <v>1699.04</v>
      </c>
      <c r="J14" s="9" t="s">
        <v>36</v>
      </c>
      <c r="K14" s="10">
        <v>870.03</v>
      </c>
      <c r="L14" s="10">
        <v>687.74</v>
      </c>
      <c r="M14" s="10">
        <v>55.38</v>
      </c>
      <c r="N14" s="17">
        <f t="shared" si="0"/>
        <v>1613.15</v>
      </c>
      <c r="O14" s="9" t="s">
        <v>54</v>
      </c>
      <c r="P14" s="26">
        <f t="shared" ref="P14:P24" si="2">I14+N14</f>
        <v>3312.19</v>
      </c>
      <c r="Q14" s="8" t="s">
        <v>55</v>
      </c>
    </row>
    <row r="15" spans="1:96" ht="30" x14ac:dyDescent="0.25">
      <c r="A15" s="8" t="s">
        <v>63</v>
      </c>
      <c r="B15" s="8" t="s">
        <v>44</v>
      </c>
      <c r="C15" s="8" t="s">
        <v>51</v>
      </c>
      <c r="D15" s="12">
        <v>43649</v>
      </c>
      <c r="E15" s="12">
        <v>43650</v>
      </c>
      <c r="F15" s="12" t="s">
        <v>5</v>
      </c>
      <c r="G15" s="8" t="s">
        <v>67</v>
      </c>
      <c r="H15" s="9" t="s">
        <v>68</v>
      </c>
      <c r="I15" s="9">
        <v>764.56</v>
      </c>
      <c r="J15" s="9" t="s">
        <v>36</v>
      </c>
      <c r="K15" s="10">
        <v>910.56</v>
      </c>
      <c r="L15" s="10">
        <v>910.56</v>
      </c>
      <c r="M15" s="10">
        <v>62.44</v>
      </c>
      <c r="N15" s="17">
        <f t="shared" si="0"/>
        <v>1883.56</v>
      </c>
      <c r="O15" s="9" t="s">
        <v>69</v>
      </c>
      <c r="P15" s="19">
        <f>I15+N15</f>
        <v>2648.12</v>
      </c>
      <c r="Q15" s="48" t="s">
        <v>62</v>
      </c>
    </row>
    <row r="16" spans="1:96" ht="30" x14ac:dyDescent="0.25">
      <c r="A16" s="8" t="s">
        <v>64</v>
      </c>
      <c r="B16" s="8" t="s">
        <v>65</v>
      </c>
      <c r="C16" s="8" t="s">
        <v>66</v>
      </c>
      <c r="D16" s="12">
        <v>43649</v>
      </c>
      <c r="E16" s="12">
        <v>43650</v>
      </c>
      <c r="F16" s="12" t="s">
        <v>5</v>
      </c>
      <c r="G16" s="8" t="s">
        <v>67</v>
      </c>
      <c r="H16" s="9" t="s">
        <v>68</v>
      </c>
      <c r="I16" s="9">
        <v>764.56</v>
      </c>
      <c r="J16" s="9" t="s">
        <v>36</v>
      </c>
      <c r="K16" s="10">
        <v>910.56</v>
      </c>
      <c r="L16" s="10">
        <v>910.56</v>
      </c>
      <c r="M16" s="10">
        <v>62.44</v>
      </c>
      <c r="N16" s="17">
        <f t="shared" si="0"/>
        <v>1883.56</v>
      </c>
      <c r="O16" s="9" t="s">
        <v>69</v>
      </c>
      <c r="P16" s="26">
        <f t="shared" si="2"/>
        <v>2648.12</v>
      </c>
      <c r="Q16" s="49"/>
    </row>
    <row r="17" spans="1:17" ht="30" x14ac:dyDescent="0.25">
      <c r="A17" s="8" t="s">
        <v>57</v>
      </c>
      <c r="B17" s="8" t="s">
        <v>58</v>
      </c>
      <c r="C17" s="8" t="s">
        <v>59</v>
      </c>
      <c r="D17" s="12">
        <v>43669</v>
      </c>
      <c r="E17" s="12">
        <v>43672</v>
      </c>
      <c r="F17" s="12" t="s">
        <v>5</v>
      </c>
      <c r="G17" s="8" t="s">
        <v>52</v>
      </c>
      <c r="H17" s="9" t="s">
        <v>60</v>
      </c>
      <c r="I17" s="9">
        <v>1783.98</v>
      </c>
      <c r="J17" s="9" t="s">
        <v>36</v>
      </c>
      <c r="K17" s="10">
        <v>643.4</v>
      </c>
      <c r="L17" s="10">
        <v>643.4</v>
      </c>
      <c r="M17" s="10">
        <v>55.38</v>
      </c>
      <c r="N17" s="17">
        <f t="shared" si="0"/>
        <v>1342.18</v>
      </c>
      <c r="O17" s="9" t="s">
        <v>61</v>
      </c>
      <c r="P17" s="26">
        <f t="shared" si="2"/>
        <v>3126.16</v>
      </c>
      <c r="Q17" s="49"/>
    </row>
    <row r="18" spans="1:17" ht="30" x14ac:dyDescent="0.25">
      <c r="A18" s="8" t="s">
        <v>22</v>
      </c>
      <c r="B18" s="8" t="s">
        <v>44</v>
      </c>
      <c r="C18" s="8" t="s">
        <v>51</v>
      </c>
      <c r="D18" s="12">
        <v>43671</v>
      </c>
      <c r="E18" s="12">
        <v>43672</v>
      </c>
      <c r="F18" s="12" t="s">
        <v>5</v>
      </c>
      <c r="G18" s="8" t="s">
        <v>73</v>
      </c>
      <c r="H18" s="9" t="s">
        <v>68</v>
      </c>
      <c r="I18" s="9">
        <v>637.14</v>
      </c>
      <c r="J18" s="9" t="s">
        <v>36</v>
      </c>
      <c r="K18" s="10">
        <v>637.14</v>
      </c>
      <c r="L18" s="10">
        <v>827.61</v>
      </c>
      <c r="M18" s="10">
        <v>58.79</v>
      </c>
      <c r="N18" s="17">
        <f t="shared" si="0"/>
        <v>1523.54</v>
      </c>
      <c r="O18" s="9" t="s">
        <v>74</v>
      </c>
      <c r="P18" s="26">
        <f t="shared" si="2"/>
        <v>2160.6799999999998</v>
      </c>
      <c r="Q18" s="49"/>
    </row>
    <row r="19" spans="1:17" ht="30" x14ac:dyDescent="0.25">
      <c r="A19" s="8" t="s">
        <v>70</v>
      </c>
      <c r="B19" s="8" t="s">
        <v>71</v>
      </c>
      <c r="C19" s="8" t="s">
        <v>46</v>
      </c>
      <c r="D19" s="12">
        <v>43671</v>
      </c>
      <c r="E19" s="12">
        <v>43672</v>
      </c>
      <c r="F19" s="12" t="s">
        <v>5</v>
      </c>
      <c r="G19" s="8" t="s">
        <v>73</v>
      </c>
      <c r="H19" s="9" t="s">
        <v>68</v>
      </c>
      <c r="I19" s="9">
        <v>637.14</v>
      </c>
      <c r="J19" s="9" t="s">
        <v>36</v>
      </c>
      <c r="K19" s="10">
        <v>637.14</v>
      </c>
      <c r="L19" s="10">
        <v>827.61</v>
      </c>
      <c r="M19" s="10">
        <v>58.79</v>
      </c>
      <c r="N19" s="17">
        <f t="shared" si="0"/>
        <v>1523.54</v>
      </c>
      <c r="O19" s="9" t="s">
        <v>74</v>
      </c>
      <c r="P19" s="26">
        <f t="shared" si="2"/>
        <v>2160.6799999999998</v>
      </c>
      <c r="Q19" s="49"/>
    </row>
    <row r="20" spans="1:17" ht="30" x14ac:dyDescent="0.25">
      <c r="A20" s="8" t="s">
        <v>64</v>
      </c>
      <c r="B20" s="8" t="s">
        <v>65</v>
      </c>
      <c r="C20" s="8" t="s">
        <v>72</v>
      </c>
      <c r="D20" s="12">
        <v>43671</v>
      </c>
      <c r="E20" s="12">
        <v>43672</v>
      </c>
      <c r="F20" s="12" t="s">
        <v>5</v>
      </c>
      <c r="G20" s="8" t="s">
        <v>73</v>
      </c>
      <c r="H20" s="9" t="s">
        <v>68</v>
      </c>
      <c r="I20" s="9">
        <v>637.14</v>
      </c>
      <c r="J20" s="9" t="s">
        <v>36</v>
      </c>
      <c r="K20" s="10">
        <v>637.14</v>
      </c>
      <c r="L20" s="10">
        <v>827.61</v>
      </c>
      <c r="M20" s="10">
        <v>58.79</v>
      </c>
      <c r="N20" s="17">
        <f t="shared" si="0"/>
        <v>1523.54</v>
      </c>
      <c r="O20" s="9" t="s">
        <v>74</v>
      </c>
      <c r="P20" s="26">
        <f t="shared" si="2"/>
        <v>2160.6799999999998</v>
      </c>
      <c r="Q20" s="49"/>
    </row>
    <row r="21" spans="1:17" ht="30" x14ac:dyDescent="0.25">
      <c r="A21" s="8" t="s">
        <v>63</v>
      </c>
      <c r="B21" s="8" t="s">
        <v>44</v>
      </c>
      <c r="C21" s="8" t="s">
        <v>51</v>
      </c>
      <c r="D21" s="12">
        <v>43677</v>
      </c>
      <c r="E21" s="12">
        <v>43680</v>
      </c>
      <c r="F21" s="12" t="s">
        <v>5</v>
      </c>
      <c r="G21" s="8" t="s">
        <v>92</v>
      </c>
      <c r="H21" s="9" t="s">
        <v>60</v>
      </c>
      <c r="I21" s="9">
        <v>1783.98</v>
      </c>
      <c r="J21" s="9" t="s">
        <v>36</v>
      </c>
      <c r="K21" s="10">
        <v>381.66</v>
      </c>
      <c r="L21" s="10">
        <v>349.21</v>
      </c>
      <c r="M21" s="10">
        <v>61.18</v>
      </c>
      <c r="N21" s="17">
        <f t="shared" si="0"/>
        <v>792.05</v>
      </c>
      <c r="O21" s="9" t="s">
        <v>98</v>
      </c>
      <c r="P21" s="26">
        <f t="shared" si="2"/>
        <v>2576.0299999999997</v>
      </c>
      <c r="Q21" s="49"/>
    </row>
    <row r="22" spans="1:17" ht="30" x14ac:dyDescent="0.25">
      <c r="A22" s="8" t="s">
        <v>64</v>
      </c>
      <c r="B22" s="8" t="s">
        <v>65</v>
      </c>
      <c r="C22" s="8" t="s">
        <v>66</v>
      </c>
      <c r="D22" s="12">
        <v>43677</v>
      </c>
      <c r="E22" s="12">
        <v>43680</v>
      </c>
      <c r="F22" s="12" t="s">
        <v>5</v>
      </c>
      <c r="G22" s="8" t="s">
        <v>92</v>
      </c>
      <c r="H22" s="9" t="s">
        <v>60</v>
      </c>
      <c r="I22" s="9">
        <v>1783.98</v>
      </c>
      <c r="J22" s="9" t="s">
        <v>36</v>
      </c>
      <c r="K22" s="10">
        <v>381.66</v>
      </c>
      <c r="L22" s="10">
        <v>349.21</v>
      </c>
      <c r="M22" s="10">
        <v>61.18</v>
      </c>
      <c r="N22" s="17">
        <f t="shared" si="0"/>
        <v>792.05</v>
      </c>
      <c r="O22" s="9" t="s">
        <v>98</v>
      </c>
      <c r="P22" s="26">
        <f t="shared" si="2"/>
        <v>2576.0299999999997</v>
      </c>
      <c r="Q22" s="49"/>
    </row>
    <row r="23" spans="1:17" ht="30" x14ac:dyDescent="0.25">
      <c r="A23" s="8" t="s">
        <v>90</v>
      </c>
      <c r="B23" s="8" t="s">
        <v>91</v>
      </c>
      <c r="C23" s="8" t="s">
        <v>47</v>
      </c>
      <c r="D23" s="12">
        <v>43677</v>
      </c>
      <c r="E23" s="12">
        <v>43680</v>
      </c>
      <c r="F23" s="12" t="s">
        <v>5</v>
      </c>
      <c r="G23" s="8" t="s">
        <v>92</v>
      </c>
      <c r="H23" s="9" t="s">
        <v>60</v>
      </c>
      <c r="I23" s="9">
        <v>1783.98</v>
      </c>
      <c r="J23" s="9" t="s">
        <v>36</v>
      </c>
      <c r="K23" s="10">
        <v>381.66</v>
      </c>
      <c r="L23" s="10">
        <v>349.21</v>
      </c>
      <c r="M23" s="10">
        <v>61.18</v>
      </c>
      <c r="N23" s="17">
        <f t="shared" si="0"/>
        <v>792.05</v>
      </c>
      <c r="O23" s="9" t="s">
        <v>98</v>
      </c>
      <c r="P23" s="26">
        <f t="shared" si="2"/>
        <v>2576.0299999999997</v>
      </c>
      <c r="Q23" s="49"/>
    </row>
    <row r="24" spans="1:17" ht="30" x14ac:dyDescent="0.25">
      <c r="A24" s="8" t="s">
        <v>75</v>
      </c>
      <c r="B24" s="8" t="s">
        <v>76</v>
      </c>
      <c r="C24" s="8" t="s">
        <v>47</v>
      </c>
      <c r="D24" s="12">
        <v>43702</v>
      </c>
      <c r="E24" s="12">
        <v>43707</v>
      </c>
      <c r="F24" s="12" t="s">
        <v>5</v>
      </c>
      <c r="G24" s="8" t="s">
        <v>77</v>
      </c>
      <c r="H24" s="9" t="s">
        <v>78</v>
      </c>
      <c r="I24" s="9">
        <v>2336.15</v>
      </c>
      <c r="J24" s="9" t="s">
        <v>36</v>
      </c>
      <c r="K24" s="10">
        <v>664.75</v>
      </c>
      <c r="L24" s="10">
        <v>687.13</v>
      </c>
      <c r="M24" s="10">
        <v>56.56</v>
      </c>
      <c r="N24" s="17">
        <f t="shared" si="0"/>
        <v>1408.44</v>
      </c>
      <c r="O24" s="36" t="s">
        <v>79</v>
      </c>
      <c r="P24" s="26">
        <f t="shared" si="2"/>
        <v>3744.59</v>
      </c>
      <c r="Q24" s="49"/>
    </row>
    <row r="25" spans="1:17" ht="30" x14ac:dyDescent="0.25">
      <c r="A25" s="8" t="s">
        <v>80</v>
      </c>
      <c r="B25" s="8" t="s">
        <v>81</v>
      </c>
      <c r="C25" s="8" t="s">
        <v>46</v>
      </c>
      <c r="D25" s="12">
        <v>43702</v>
      </c>
      <c r="E25" s="12">
        <v>43707</v>
      </c>
      <c r="F25" s="12" t="s">
        <v>5</v>
      </c>
      <c r="G25" s="8" t="s">
        <v>77</v>
      </c>
      <c r="H25" s="9" t="s">
        <v>78</v>
      </c>
      <c r="I25" s="9">
        <v>2336.15</v>
      </c>
      <c r="J25" s="9" t="s">
        <v>36</v>
      </c>
      <c r="K25" s="10">
        <v>664.75</v>
      </c>
      <c r="L25" s="10">
        <v>687.13</v>
      </c>
      <c r="M25" s="10">
        <v>56.56</v>
      </c>
      <c r="N25" s="17">
        <f t="shared" si="0"/>
        <v>1408.44</v>
      </c>
      <c r="O25" s="36" t="s">
        <v>79</v>
      </c>
      <c r="P25" s="26">
        <f t="shared" ref="P25:P41" si="3">I25+N25</f>
        <v>3744.59</v>
      </c>
      <c r="Q25" s="50"/>
    </row>
    <row r="26" spans="1:17" ht="30" x14ac:dyDescent="0.25">
      <c r="A26" s="8" t="s">
        <v>82</v>
      </c>
      <c r="B26" s="8" t="s">
        <v>84</v>
      </c>
      <c r="C26" s="8" t="s">
        <v>46</v>
      </c>
      <c r="D26" s="12">
        <v>43740</v>
      </c>
      <c r="E26" s="12">
        <v>43740</v>
      </c>
      <c r="F26" s="12" t="s">
        <v>5</v>
      </c>
      <c r="G26" s="8" t="s">
        <v>13</v>
      </c>
      <c r="H26" s="22" t="s">
        <v>20</v>
      </c>
      <c r="I26" s="9">
        <v>254.86</v>
      </c>
      <c r="J26" s="16" t="s">
        <v>37</v>
      </c>
      <c r="K26" s="10">
        <v>0</v>
      </c>
      <c r="L26" s="10">
        <v>0</v>
      </c>
      <c r="M26" s="10">
        <v>0</v>
      </c>
      <c r="N26" s="17">
        <f t="shared" si="0"/>
        <v>0</v>
      </c>
      <c r="O26" s="36" t="s">
        <v>86</v>
      </c>
      <c r="P26" s="26">
        <f t="shared" si="3"/>
        <v>254.86</v>
      </c>
      <c r="Q26" s="48" t="s">
        <v>89</v>
      </c>
    </row>
    <row r="27" spans="1:17" ht="30" x14ac:dyDescent="0.25">
      <c r="A27" s="8" t="s">
        <v>83</v>
      </c>
      <c r="B27" s="8" t="s">
        <v>85</v>
      </c>
      <c r="C27" s="8" t="s">
        <v>47</v>
      </c>
      <c r="D27" s="12">
        <v>43740</v>
      </c>
      <c r="E27" s="12">
        <v>43740</v>
      </c>
      <c r="F27" s="12" t="s">
        <v>5</v>
      </c>
      <c r="G27" s="8" t="s">
        <v>13</v>
      </c>
      <c r="H27" s="27" t="s">
        <v>16</v>
      </c>
      <c r="I27" s="9">
        <v>254.86</v>
      </c>
      <c r="J27" s="16" t="s">
        <v>37</v>
      </c>
      <c r="K27" s="10">
        <v>0</v>
      </c>
      <c r="L27" s="10">
        <v>0</v>
      </c>
      <c r="M27" s="10">
        <v>0</v>
      </c>
      <c r="N27" s="17">
        <f t="shared" si="0"/>
        <v>0</v>
      </c>
      <c r="O27" s="36" t="s">
        <v>86</v>
      </c>
      <c r="P27" s="26">
        <f t="shared" si="3"/>
        <v>254.86</v>
      </c>
      <c r="Q27" s="49"/>
    </row>
    <row r="28" spans="1:17" ht="30" x14ac:dyDescent="0.25">
      <c r="A28" s="8" t="s">
        <v>17</v>
      </c>
      <c r="B28" s="8" t="s">
        <v>41</v>
      </c>
      <c r="C28" s="8" t="s">
        <v>48</v>
      </c>
      <c r="D28" s="12">
        <v>43740</v>
      </c>
      <c r="E28" s="12">
        <v>43740</v>
      </c>
      <c r="F28" s="12" t="s">
        <v>5</v>
      </c>
      <c r="G28" s="8" t="s">
        <v>13</v>
      </c>
      <c r="H28" s="27" t="s">
        <v>16</v>
      </c>
      <c r="I28" s="9">
        <v>254.86</v>
      </c>
      <c r="J28" s="16" t="s">
        <v>37</v>
      </c>
      <c r="K28" s="10">
        <v>0</v>
      </c>
      <c r="L28" s="10">
        <v>0</v>
      </c>
      <c r="M28" s="10">
        <v>0</v>
      </c>
      <c r="N28" s="17">
        <f t="shared" si="0"/>
        <v>0</v>
      </c>
      <c r="O28" s="36" t="s">
        <v>86</v>
      </c>
      <c r="P28" s="26">
        <f t="shared" si="3"/>
        <v>254.86</v>
      </c>
      <c r="Q28" s="49"/>
    </row>
    <row r="29" spans="1:17" ht="30" x14ac:dyDescent="0.25">
      <c r="A29" s="8" t="s">
        <v>70</v>
      </c>
      <c r="B29" s="8" t="s">
        <v>71</v>
      </c>
      <c r="C29" s="8" t="s">
        <v>46</v>
      </c>
      <c r="D29" s="12">
        <v>43753</v>
      </c>
      <c r="E29" s="12">
        <v>43756</v>
      </c>
      <c r="F29" s="12" t="s">
        <v>5</v>
      </c>
      <c r="G29" s="8" t="s">
        <v>87</v>
      </c>
      <c r="H29" s="9" t="s">
        <v>60</v>
      </c>
      <c r="I29" s="9">
        <v>1783.98</v>
      </c>
      <c r="J29" s="9" t="s">
        <v>36</v>
      </c>
      <c r="K29" s="10">
        <v>1191.6400000000001</v>
      </c>
      <c r="L29" s="10">
        <v>945.65</v>
      </c>
      <c r="M29" s="10">
        <v>62.8</v>
      </c>
      <c r="N29" s="17">
        <f t="shared" si="0"/>
        <v>2200.09</v>
      </c>
      <c r="O29" s="36" t="s">
        <v>88</v>
      </c>
      <c r="P29" s="26">
        <f t="shared" si="3"/>
        <v>3984.07</v>
      </c>
      <c r="Q29" s="50"/>
    </row>
    <row r="30" spans="1:17" ht="30" x14ac:dyDescent="0.25">
      <c r="A30" s="8" t="s">
        <v>90</v>
      </c>
      <c r="B30" s="8" t="s">
        <v>91</v>
      </c>
      <c r="C30" s="8" t="s">
        <v>47</v>
      </c>
      <c r="D30" s="12">
        <v>43781</v>
      </c>
      <c r="E30" s="12">
        <v>43781</v>
      </c>
      <c r="F30" s="12" t="s">
        <v>5</v>
      </c>
      <c r="G30" s="8" t="s">
        <v>13</v>
      </c>
      <c r="H30" s="22" t="s">
        <v>20</v>
      </c>
      <c r="I30" s="9">
        <v>254.86</v>
      </c>
      <c r="J30" s="9" t="s">
        <v>37</v>
      </c>
      <c r="K30" s="10">
        <v>0</v>
      </c>
      <c r="L30" s="10">
        <v>0</v>
      </c>
      <c r="M30" s="10">
        <v>0</v>
      </c>
      <c r="N30" s="17">
        <f t="shared" si="0"/>
        <v>0</v>
      </c>
      <c r="O30" s="36" t="s">
        <v>86</v>
      </c>
      <c r="P30" s="26">
        <f t="shared" si="3"/>
        <v>254.86</v>
      </c>
      <c r="Q30" s="48" t="s">
        <v>111</v>
      </c>
    </row>
    <row r="31" spans="1:17" ht="30" x14ac:dyDescent="0.25">
      <c r="A31" s="8" t="s">
        <v>93</v>
      </c>
      <c r="B31" s="8" t="s">
        <v>96</v>
      </c>
      <c r="C31" s="8" t="s">
        <v>46</v>
      </c>
      <c r="D31" s="12">
        <v>43781</v>
      </c>
      <c r="E31" s="12">
        <v>43781</v>
      </c>
      <c r="F31" s="12" t="s">
        <v>5</v>
      </c>
      <c r="G31" s="8" t="s">
        <v>13</v>
      </c>
      <c r="H31" s="27" t="s">
        <v>16</v>
      </c>
      <c r="I31" s="9">
        <v>254.86</v>
      </c>
      <c r="J31" s="9" t="s">
        <v>37</v>
      </c>
      <c r="K31" s="10">
        <v>0</v>
      </c>
      <c r="L31" s="10">
        <v>0</v>
      </c>
      <c r="M31" s="10">
        <v>0</v>
      </c>
      <c r="N31" s="17">
        <f t="shared" si="0"/>
        <v>0</v>
      </c>
      <c r="O31" s="36" t="s">
        <v>86</v>
      </c>
      <c r="P31" s="26">
        <f t="shared" si="3"/>
        <v>254.86</v>
      </c>
      <c r="Q31" s="49"/>
    </row>
    <row r="32" spans="1:17" ht="30" x14ac:dyDescent="0.25">
      <c r="A32" s="8" t="s">
        <v>94</v>
      </c>
      <c r="B32" s="8" t="s">
        <v>71</v>
      </c>
      <c r="C32" s="8" t="s">
        <v>50</v>
      </c>
      <c r="D32" s="12">
        <v>43781</v>
      </c>
      <c r="E32" s="12">
        <v>43781</v>
      </c>
      <c r="F32" s="12" t="s">
        <v>5</v>
      </c>
      <c r="G32" s="8" t="s">
        <v>13</v>
      </c>
      <c r="H32" s="27" t="s">
        <v>16</v>
      </c>
      <c r="I32" s="9">
        <v>254.86</v>
      </c>
      <c r="J32" s="9" t="s">
        <v>37</v>
      </c>
      <c r="K32" s="10">
        <v>0</v>
      </c>
      <c r="L32" s="10">
        <v>0</v>
      </c>
      <c r="M32" s="10">
        <v>0</v>
      </c>
      <c r="N32" s="17">
        <f t="shared" si="0"/>
        <v>0</v>
      </c>
      <c r="O32" s="36" t="s">
        <v>86</v>
      </c>
      <c r="P32" s="26">
        <f t="shared" si="3"/>
        <v>254.86</v>
      </c>
      <c r="Q32" s="49"/>
    </row>
    <row r="33" spans="1:17" ht="30" x14ac:dyDescent="0.25">
      <c r="A33" s="8" t="s">
        <v>95</v>
      </c>
      <c r="B33" s="8" t="s">
        <v>65</v>
      </c>
      <c r="C33" s="8" t="s">
        <v>97</v>
      </c>
      <c r="D33" s="12">
        <v>43781</v>
      </c>
      <c r="E33" s="12">
        <v>43781</v>
      </c>
      <c r="F33" s="12" t="s">
        <v>5</v>
      </c>
      <c r="G33" s="8" t="s">
        <v>13</v>
      </c>
      <c r="H33" s="22" t="s">
        <v>20</v>
      </c>
      <c r="I33" s="9">
        <v>254.86</v>
      </c>
      <c r="J33" s="9" t="s">
        <v>37</v>
      </c>
      <c r="K33" s="10">
        <v>0</v>
      </c>
      <c r="L33" s="10">
        <v>0</v>
      </c>
      <c r="M33" s="10">
        <v>0</v>
      </c>
      <c r="N33" s="17">
        <f t="shared" si="0"/>
        <v>0</v>
      </c>
      <c r="O33" s="36" t="s">
        <v>86</v>
      </c>
      <c r="P33" s="26">
        <f t="shared" si="3"/>
        <v>254.86</v>
      </c>
      <c r="Q33" s="49"/>
    </row>
    <row r="34" spans="1:17" ht="30" x14ac:dyDescent="0.25">
      <c r="A34" s="8" t="s">
        <v>80</v>
      </c>
      <c r="B34" s="8" t="s">
        <v>81</v>
      </c>
      <c r="C34" s="8" t="s">
        <v>46</v>
      </c>
      <c r="D34" s="12">
        <v>43781</v>
      </c>
      <c r="E34" s="12">
        <v>43781</v>
      </c>
      <c r="F34" s="12" t="s">
        <v>5</v>
      </c>
      <c r="G34" s="8" t="s">
        <v>13</v>
      </c>
      <c r="H34" s="27" t="s">
        <v>16</v>
      </c>
      <c r="I34" s="9">
        <v>254.86</v>
      </c>
      <c r="J34" s="9" t="s">
        <v>37</v>
      </c>
      <c r="K34" s="10">
        <v>0</v>
      </c>
      <c r="L34" s="10">
        <v>0</v>
      </c>
      <c r="M34" s="10">
        <v>0</v>
      </c>
      <c r="N34" s="17">
        <f t="shared" si="0"/>
        <v>0</v>
      </c>
      <c r="O34" s="36" t="s">
        <v>86</v>
      </c>
      <c r="P34" s="26">
        <f t="shared" si="3"/>
        <v>254.86</v>
      </c>
      <c r="Q34" s="49"/>
    </row>
    <row r="35" spans="1:17" ht="30" x14ac:dyDescent="0.25">
      <c r="A35" s="8" t="s">
        <v>22</v>
      </c>
      <c r="B35" s="8" t="s">
        <v>44</v>
      </c>
      <c r="C35" s="8" t="s">
        <v>51</v>
      </c>
      <c r="D35" s="12">
        <v>43789</v>
      </c>
      <c r="E35" s="12">
        <v>43791</v>
      </c>
      <c r="F35" s="12" t="s">
        <v>5</v>
      </c>
      <c r="G35" s="8" t="s">
        <v>104</v>
      </c>
      <c r="H35" s="27" t="s">
        <v>29</v>
      </c>
      <c r="I35" s="9">
        <v>1274.28</v>
      </c>
      <c r="J35" s="9" t="s">
        <v>36</v>
      </c>
      <c r="K35" s="10">
        <v>1542.59</v>
      </c>
      <c r="L35" s="10">
        <v>1542.59</v>
      </c>
      <c r="M35" s="10">
        <v>62.8</v>
      </c>
      <c r="N35" s="17">
        <f t="shared" si="0"/>
        <v>3147.98</v>
      </c>
      <c r="O35" s="36" t="s">
        <v>98</v>
      </c>
      <c r="P35" s="26">
        <f t="shared" si="3"/>
        <v>4422.26</v>
      </c>
      <c r="Q35" s="49"/>
    </row>
    <row r="36" spans="1:17" ht="30" x14ac:dyDescent="0.25">
      <c r="A36" s="8" t="s">
        <v>99</v>
      </c>
      <c r="B36" s="8" t="s">
        <v>101</v>
      </c>
      <c r="C36" s="8" t="s">
        <v>103</v>
      </c>
      <c r="D36" s="12">
        <v>43789</v>
      </c>
      <c r="E36" s="12">
        <v>43791</v>
      </c>
      <c r="F36" s="12" t="s">
        <v>5</v>
      </c>
      <c r="G36" s="8" t="s">
        <v>104</v>
      </c>
      <c r="H36" s="9" t="s">
        <v>29</v>
      </c>
      <c r="I36" s="9">
        <v>1274.28</v>
      </c>
      <c r="J36" s="9" t="s">
        <v>36</v>
      </c>
      <c r="K36" s="10">
        <v>1542.59</v>
      </c>
      <c r="L36" s="10">
        <v>1542.59</v>
      </c>
      <c r="M36" s="10">
        <v>62.8</v>
      </c>
      <c r="N36" s="17">
        <f t="shared" si="0"/>
        <v>3147.98</v>
      </c>
      <c r="O36" s="36" t="s">
        <v>98</v>
      </c>
      <c r="P36" s="26">
        <f t="shared" si="3"/>
        <v>4422.26</v>
      </c>
      <c r="Q36" s="49"/>
    </row>
    <row r="37" spans="1:17" ht="30" x14ac:dyDescent="0.25">
      <c r="A37" s="8" t="s">
        <v>100</v>
      </c>
      <c r="B37" s="8" t="s">
        <v>102</v>
      </c>
      <c r="C37" s="8" t="s">
        <v>46</v>
      </c>
      <c r="D37" s="12">
        <v>43789</v>
      </c>
      <c r="E37" s="12">
        <v>43791</v>
      </c>
      <c r="F37" s="12" t="s">
        <v>5</v>
      </c>
      <c r="G37" s="8" t="s">
        <v>104</v>
      </c>
      <c r="H37" s="27" t="s">
        <v>29</v>
      </c>
      <c r="I37" s="9">
        <v>1274.28</v>
      </c>
      <c r="J37" s="9" t="s">
        <v>36</v>
      </c>
      <c r="K37" s="10">
        <v>1542.59</v>
      </c>
      <c r="L37" s="10">
        <v>1542.59</v>
      </c>
      <c r="M37" s="10">
        <v>62.8</v>
      </c>
      <c r="N37" s="17">
        <f t="shared" si="0"/>
        <v>3147.98</v>
      </c>
      <c r="O37" s="36" t="s">
        <v>98</v>
      </c>
      <c r="P37" s="26">
        <f t="shared" si="3"/>
        <v>4422.26</v>
      </c>
      <c r="Q37" s="49"/>
    </row>
    <row r="38" spans="1:17" ht="30" x14ac:dyDescent="0.25">
      <c r="A38" s="8" t="s">
        <v>22</v>
      </c>
      <c r="B38" s="8" t="s">
        <v>44</v>
      </c>
      <c r="C38" s="8" t="s">
        <v>51</v>
      </c>
      <c r="D38" s="12">
        <v>43811</v>
      </c>
      <c r="E38" s="12">
        <v>43811</v>
      </c>
      <c r="F38" s="12" t="s">
        <v>5</v>
      </c>
      <c r="G38" s="8" t="s">
        <v>13</v>
      </c>
      <c r="H38" s="27" t="s">
        <v>16</v>
      </c>
      <c r="I38" s="9">
        <v>254.86</v>
      </c>
      <c r="J38" s="9" t="s">
        <v>37</v>
      </c>
      <c r="K38" s="10">
        <v>0</v>
      </c>
      <c r="L38" s="10">
        <v>0</v>
      </c>
      <c r="M38" s="10">
        <v>0</v>
      </c>
      <c r="N38" s="17">
        <f t="shared" si="0"/>
        <v>0</v>
      </c>
      <c r="O38" s="36" t="s">
        <v>110</v>
      </c>
      <c r="P38" s="26">
        <f t="shared" si="3"/>
        <v>254.86</v>
      </c>
      <c r="Q38" s="49"/>
    </row>
    <row r="39" spans="1:17" ht="30" x14ac:dyDescent="0.25">
      <c r="A39" s="8" t="s">
        <v>105</v>
      </c>
      <c r="B39" s="8" t="s">
        <v>107</v>
      </c>
      <c r="C39" s="8" t="s">
        <v>72</v>
      </c>
      <c r="D39" s="12">
        <v>43811</v>
      </c>
      <c r="E39" s="12">
        <v>43811</v>
      </c>
      <c r="F39" s="12" t="s">
        <v>5</v>
      </c>
      <c r="G39" s="8" t="s">
        <v>13</v>
      </c>
      <c r="H39" s="22" t="s">
        <v>20</v>
      </c>
      <c r="I39" s="9">
        <v>254.86</v>
      </c>
      <c r="J39" s="9" t="s">
        <v>37</v>
      </c>
      <c r="K39" s="10">
        <v>0</v>
      </c>
      <c r="L39" s="10">
        <v>0</v>
      </c>
      <c r="M39" s="10">
        <v>0</v>
      </c>
      <c r="N39" s="17">
        <f t="shared" si="0"/>
        <v>0</v>
      </c>
      <c r="O39" s="36" t="s">
        <v>110</v>
      </c>
      <c r="P39" s="26">
        <f t="shared" si="3"/>
        <v>254.86</v>
      </c>
      <c r="Q39" s="49"/>
    </row>
    <row r="40" spans="1:17" ht="30" x14ac:dyDescent="0.25">
      <c r="A40" s="8" t="s">
        <v>106</v>
      </c>
      <c r="B40" s="8" t="s">
        <v>108</v>
      </c>
      <c r="C40" s="8" t="s">
        <v>47</v>
      </c>
      <c r="D40" s="12">
        <v>43811</v>
      </c>
      <c r="E40" s="12">
        <v>43811</v>
      </c>
      <c r="F40" s="12" t="s">
        <v>5</v>
      </c>
      <c r="G40" s="8" t="s">
        <v>13</v>
      </c>
      <c r="H40" s="27" t="s">
        <v>16</v>
      </c>
      <c r="I40" s="9">
        <v>254.86</v>
      </c>
      <c r="J40" s="9" t="s">
        <v>109</v>
      </c>
      <c r="K40" s="10">
        <v>0</v>
      </c>
      <c r="L40" s="10">
        <v>0</v>
      </c>
      <c r="M40" s="10">
        <v>0</v>
      </c>
      <c r="N40" s="17">
        <f t="shared" si="0"/>
        <v>0</v>
      </c>
      <c r="O40" s="36" t="s">
        <v>110</v>
      </c>
      <c r="P40" s="26">
        <f t="shared" si="3"/>
        <v>254.86</v>
      </c>
      <c r="Q40" s="49"/>
    </row>
    <row r="41" spans="1:17" ht="30" x14ac:dyDescent="0.25">
      <c r="A41" s="8" t="s">
        <v>17</v>
      </c>
      <c r="B41" s="8" t="s">
        <v>41</v>
      </c>
      <c r="C41" s="8" t="s">
        <v>48</v>
      </c>
      <c r="D41" s="12">
        <v>43811</v>
      </c>
      <c r="E41" s="12">
        <v>43811</v>
      </c>
      <c r="F41" s="12" t="s">
        <v>5</v>
      </c>
      <c r="G41" s="8" t="s">
        <v>13</v>
      </c>
      <c r="H41" s="27" t="s">
        <v>16</v>
      </c>
      <c r="I41" s="9">
        <v>254.86</v>
      </c>
      <c r="J41" s="9" t="s">
        <v>37</v>
      </c>
      <c r="K41" s="10">
        <v>0</v>
      </c>
      <c r="L41" s="10">
        <v>0</v>
      </c>
      <c r="M41" s="10">
        <v>0</v>
      </c>
      <c r="N41" s="17">
        <f t="shared" si="0"/>
        <v>0</v>
      </c>
      <c r="O41" s="36" t="s">
        <v>110</v>
      </c>
      <c r="P41" s="26">
        <f t="shared" si="3"/>
        <v>254.86</v>
      </c>
      <c r="Q41" s="50"/>
    </row>
    <row r="42" spans="1:17" x14ac:dyDescent="0.25">
      <c r="A42" s="45" t="s">
        <v>56</v>
      </c>
      <c r="B42" s="46"/>
      <c r="C42" s="46"/>
      <c r="D42" s="46"/>
      <c r="E42" s="46"/>
      <c r="F42" s="46"/>
      <c r="G42" s="46"/>
      <c r="H42" s="47"/>
      <c r="I42" s="31">
        <f>SUM(I6:I41)</f>
        <v>28899.440000000002</v>
      </c>
      <c r="J42" s="29"/>
      <c r="K42" s="30"/>
      <c r="L42" s="30"/>
      <c r="M42" s="30"/>
      <c r="N42" s="32">
        <f>SUM(N6:N41)</f>
        <v>29120.28</v>
      </c>
      <c r="O42" s="29"/>
      <c r="P42" s="32">
        <f>SUM(P6:P41)</f>
        <v>58019.72</v>
      </c>
      <c r="Q42" s="28"/>
    </row>
    <row r="43" spans="1:17" s="33" customFormat="1" x14ac:dyDescent="0.25">
      <c r="H43" s="34"/>
      <c r="I43" s="34"/>
      <c r="J43" s="34"/>
      <c r="K43" s="35"/>
      <c r="L43" s="35"/>
      <c r="M43" s="35"/>
      <c r="N43" s="35"/>
      <c r="O43" s="34"/>
    </row>
  </sheetData>
  <mergeCells count="8">
    <mergeCell ref="Q6:Q12"/>
    <mergeCell ref="A3:Q3"/>
    <mergeCell ref="A1:Q1"/>
    <mergeCell ref="A2:Q2"/>
    <mergeCell ref="A42:H42"/>
    <mergeCell ref="Q15:Q25"/>
    <mergeCell ref="Q26:Q29"/>
    <mergeCell ref="Q30:Q41"/>
  </mergeCells>
  <pageMargins left="0.511811024" right="0.511811024" top="0.78740157499999996" bottom="0.78740157499999996" header="0.31496062000000002" footer="0.31496062000000002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Iolanda Izumi Tsuno</dc:creator>
  <cp:lastModifiedBy>Talita Boaventura Soares</cp:lastModifiedBy>
  <cp:lastPrinted>2019-08-21T19:50:49Z</cp:lastPrinted>
  <dcterms:created xsi:type="dcterms:W3CDTF">2014-09-26T12:53:59Z</dcterms:created>
  <dcterms:modified xsi:type="dcterms:W3CDTF">2020-01-16T17:45:08Z</dcterms:modified>
</cp:coreProperties>
</file>