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it\Downloads\"/>
    </mc:Choice>
  </mc:AlternateContent>
  <bookViews>
    <workbookView xWindow="0" yWindow="0" windowWidth="21600" windowHeight="9435" activeTab="1"/>
  </bookViews>
  <sheets>
    <sheet name="2019" sheetId="2" r:id="rId1"/>
    <sheet name="2022" sheetId="1" r:id="rId2"/>
  </sheets>
  <definedNames>
    <definedName name="_xlnm.Print_Area" localSheetId="1">'2022'!$A$1:$Q$11</definedName>
  </definedNames>
  <calcPr calcId="152511"/>
</workbook>
</file>

<file path=xl/calcChain.xml><?xml version="1.0" encoding="utf-8"?>
<calcChain xmlns="http://schemas.openxmlformats.org/spreadsheetml/2006/main">
  <c r="P8" i="1" l="1"/>
  <c r="P9" i="1"/>
  <c r="P10" i="1"/>
  <c r="P7" i="1"/>
  <c r="N8" i="1"/>
  <c r="N9" i="1"/>
  <c r="N10" i="1"/>
  <c r="N7" i="1"/>
  <c r="I11" i="1" l="1"/>
  <c r="N6" i="1" l="1"/>
  <c r="P6" i="1" l="1"/>
  <c r="P11" i="1" l="1"/>
  <c r="N11" i="1"/>
</calcChain>
</file>

<file path=xl/sharedStrings.xml><?xml version="1.0" encoding="utf-8"?>
<sst xmlns="http://schemas.openxmlformats.org/spreadsheetml/2006/main" count="374" uniqueCount="128">
  <si>
    <t>IDA</t>
  </si>
  <si>
    <t>VOLTA</t>
  </si>
  <si>
    <t>MOTIVO DA VIAGEM</t>
  </si>
  <si>
    <t>ORIGEM</t>
  </si>
  <si>
    <t>DESTINO</t>
  </si>
  <si>
    <t>BRASÍLIA</t>
  </si>
  <si>
    <t>VALOR PASSAGEM IDA</t>
  </si>
  <si>
    <t xml:space="preserve">VALOR PASSAGEM VOLTA </t>
  </si>
  <si>
    <t>NOME DO EMPREGADO</t>
  </si>
  <si>
    <t>TOTAL DA VIAGEM</t>
  </si>
  <si>
    <t>Nº DE DIÁRIAS</t>
  </si>
  <si>
    <t>VALOR TOTAL DAS DIÁRIAS</t>
  </si>
  <si>
    <t xml:space="preserve">VALOR TOTAL PASSAGENS </t>
  </si>
  <si>
    <t>TAXA DE EMBARQUE</t>
  </si>
  <si>
    <t>PERÍODO</t>
  </si>
  <si>
    <t>CENTRAIS DE ABASTECIMENTO DO DISTRITO FEDERAL S/A</t>
  </si>
  <si>
    <t>LOTAÇÃO</t>
  </si>
  <si>
    <t>CARGO</t>
  </si>
  <si>
    <t>MEIO DE TRANSPORTE / CATEGORIA</t>
  </si>
  <si>
    <t>Aéreo / econômica</t>
  </si>
  <si>
    <t>TOTAIS</t>
  </si>
  <si>
    <t>PLANILHA DE DESPESAS DE VIAGEM 2022</t>
  </si>
  <si>
    <t>ENCONTRO NACIONAL ABRACEN &amp; BRASTECE</t>
  </si>
  <si>
    <t>Petronah Castro e Silva</t>
  </si>
  <si>
    <t>Lidiane de Matos Pires</t>
  </si>
  <si>
    <t>Presidencia</t>
  </si>
  <si>
    <t>DISAN</t>
  </si>
  <si>
    <t>Diretora</t>
  </si>
  <si>
    <t>Presidente</t>
  </si>
  <si>
    <t>Aracaju/SE</t>
  </si>
  <si>
    <t>3 e 1/2</t>
  </si>
  <si>
    <t>PLANILHA DE DESPESAS DE VIAGEM 2019</t>
  </si>
  <si>
    <t>Anderson Borges de Freitas</t>
  </si>
  <si>
    <t>SEAGRO</t>
  </si>
  <si>
    <t>Chefe</t>
  </si>
  <si>
    <t>GOIÂNIA-GO</t>
  </si>
  <si>
    <t>1/2</t>
  </si>
  <si>
    <t>Terrestre / CEASA</t>
  </si>
  <si>
    <t>Visita técnica à CEASA/GO</t>
  </si>
  <si>
    <t>1º bimestre</t>
  </si>
  <si>
    <t>Bruno Henrique Martins Pereira</t>
  </si>
  <si>
    <t>GESAN</t>
  </si>
  <si>
    <t>Gerente</t>
  </si>
  <si>
    <t>Jeferson Cardoso Dos Santos</t>
  </si>
  <si>
    <t>SEGER</t>
  </si>
  <si>
    <t>Motorista</t>
  </si>
  <si>
    <t>Lidiane De Matos Pires</t>
  </si>
  <si>
    <t>Milton Amauri Brito Machado</t>
  </si>
  <si>
    <t>Técnico em Comercialização</t>
  </si>
  <si>
    <t xml:space="preserve">1/2 </t>
  </si>
  <si>
    <t>Renato da Silva Lino</t>
  </si>
  <si>
    <t>SEMA</t>
  </si>
  <si>
    <t>Wilder Da Silva Santos</t>
  </si>
  <si>
    <t>PRESI</t>
  </si>
  <si>
    <t>Evandro Porfírio Pereira</t>
  </si>
  <si>
    <t>SECON</t>
  </si>
  <si>
    <t>SÃO PAULO-SP</t>
  </si>
  <si>
    <t>2 e 1/2</t>
  </si>
  <si>
    <t>curso intensivo de lucro real</t>
  </si>
  <si>
    <t>2º Bimestre</t>
  </si>
  <si>
    <t>JOÃO PESSOA - PB</t>
  </si>
  <si>
    <t>4 diárias</t>
  </si>
  <si>
    <t>10º Fórum Internacionals de Resíduos Sólidos</t>
  </si>
  <si>
    <t>3º Bimestre</t>
  </si>
  <si>
    <t>Wilder da Silva Santos</t>
  </si>
  <si>
    <t>RIO DE JANEIRO - RJ</t>
  </si>
  <si>
    <t>1 e 1/2</t>
  </si>
  <si>
    <t>Visita técnica à CEASA/RJ</t>
  </si>
  <si>
    <t>4º Bimestre</t>
  </si>
  <si>
    <t>Fernando N. Cabral dos Santos</t>
  </si>
  <si>
    <t>DITOP</t>
  </si>
  <si>
    <t xml:space="preserve">Diretor </t>
  </si>
  <si>
    <t xml:space="preserve">Talita Boaventura Soares </t>
  </si>
  <si>
    <t xml:space="preserve">ACIT </t>
  </si>
  <si>
    <t>Assessora</t>
  </si>
  <si>
    <t>Auditoria nas Licitações e Contratos</t>
  </si>
  <si>
    <t>CAMPINAS - SP</t>
  </si>
  <si>
    <t>Visita técnica à CEASA Campinas</t>
  </si>
  <si>
    <t>João Bosco Soares Filho</t>
  </si>
  <si>
    <t>SEPORT</t>
  </si>
  <si>
    <t>Diretor</t>
  </si>
  <si>
    <t>BELO HORIZONTE - MG</t>
  </si>
  <si>
    <t>Encontro Nacional da Abracen</t>
  </si>
  <si>
    <t>Cássio Paulo da Silva</t>
  </si>
  <si>
    <t>GEROP</t>
  </si>
  <si>
    <t>Marcos Franco de Paiva Araújo</t>
  </si>
  <si>
    <t>GECEM</t>
  </si>
  <si>
    <t>SÃO CARLOS - SP</t>
  </si>
  <si>
    <t>5 e 1/2</t>
  </si>
  <si>
    <t>VI Curso de Tecnologia Pós-colheita em Frutas e Hortaliças</t>
  </si>
  <si>
    <t>Thiago Silva de Almeida</t>
  </si>
  <si>
    <t>SEENTRE</t>
  </si>
  <si>
    <t>Rubens Dias dos Santos</t>
  </si>
  <si>
    <t>SEFAT</t>
  </si>
  <si>
    <t>Viagem Técnica à CEASA Goiânia</t>
  </si>
  <si>
    <t>5º Bimestre</t>
  </si>
  <si>
    <t>Leandro Alves Moura</t>
  </si>
  <si>
    <t>GETIC</t>
  </si>
  <si>
    <t>FLORIANÓPOLIS-SC</t>
  </si>
  <si>
    <t>XXIII Congresso de Economia</t>
  </si>
  <si>
    <t>6º Bimestre</t>
  </si>
  <si>
    <t>Claudinho Pereira de Sousa</t>
  </si>
  <si>
    <t>SEMERC</t>
  </si>
  <si>
    <t>Elias Almeida dos Reis</t>
  </si>
  <si>
    <t>Paulo César Fernandes</t>
  </si>
  <si>
    <t>Assessor</t>
  </si>
  <si>
    <t>PORTO ALEGRE - RS</t>
  </si>
  <si>
    <t>Onélio Alves Teles</t>
  </si>
  <si>
    <t>VICE PRESI</t>
  </si>
  <si>
    <t>Vice Presidente</t>
  </si>
  <si>
    <t>Aldemir Alves de Oliveira</t>
  </si>
  <si>
    <t>SEPOR</t>
  </si>
  <si>
    <t>Audiência Pública - CEASA/GO</t>
  </si>
  <si>
    <t>Fernando Modesto Magalhães Vieira</t>
  </si>
  <si>
    <t>DIRAD</t>
  </si>
  <si>
    <t>Hugo Matsuoka Santos Silva</t>
  </si>
  <si>
    <t>GEINFRA</t>
  </si>
  <si>
    <t>terrestre / CEASA</t>
  </si>
  <si>
    <t>Vice - Presidente</t>
  </si>
  <si>
    <t>Dennyel Dantas de Morais</t>
  </si>
  <si>
    <t>Chefe de Seção</t>
  </si>
  <si>
    <t>Fortaleza/CE</t>
  </si>
  <si>
    <t>ENCONTRO FLAMA / ABRACEN / BR-BRASTECE</t>
  </si>
  <si>
    <t>SEPAG</t>
  </si>
  <si>
    <t>Marcos Mateus Mousinho de Souza Ribeiro</t>
  </si>
  <si>
    <t>São Paulo/SP</t>
  </si>
  <si>
    <t>3 e 1/2</t>
  </si>
  <si>
    <t>Curso de Capacitação de Folha de Pagamento e Encargos Sociais com ênfase no E-social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</si>
</sst>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6" fillId="0" borderId="1" xfId="0" applyFont="1" applyBorder="1"/>
    <xf numFmtId="4" fontId="6" fillId="0" borderId="1" xfId="0" applyNumberFormat="1" applyFont="1" applyBorder="1"/>
    <xf numFmtId="8" fontId="6" fillId="0" borderId="1" xfId="0" applyNumberFormat="1" applyFont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16" fontId="0" fillId="2" borderId="1" xfId="0" applyNumberFormat="1" applyFont="1" applyFill="1" applyBorder="1"/>
    <xf numFmtId="0" fontId="0" fillId="2" borderId="1" xfId="0" applyFill="1" applyBorder="1"/>
    <xf numFmtId="16" fontId="0" fillId="2" borderId="1" xfId="0" applyNumberFormat="1" applyFill="1" applyBorder="1"/>
    <xf numFmtId="16" fontId="0" fillId="2" borderId="1" xfId="0" quotePrefix="1" applyNumberForma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3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0" fillId="2" borderId="1" xfId="0" quotePrefix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0" fillId="2" borderId="1" xfId="0" quotePrefix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43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0" fillId="0" borderId="1" xfId="0" applyBorder="1" applyAlignment="1">
      <alignment vertical="top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/>
  </cellXfs>
  <cellStyles count="2">
    <cellStyle name="Normal" xfId="0" builtinId="0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I8" sqref="I8"/>
    </sheetView>
  </sheetViews>
  <sheetFormatPr defaultRowHeight="15" x14ac:dyDescent="0.25"/>
  <cols>
    <col min="1" max="1" width="28.5703125" customWidth="1"/>
    <col min="9" max="9" width="14.140625" customWidth="1"/>
    <col min="10" max="10" width="11.28515625" customWidth="1"/>
    <col min="11" max="11" width="10.85546875" customWidth="1"/>
    <col min="12" max="12" width="10.5703125" customWidth="1"/>
    <col min="14" max="14" width="12.28515625" customWidth="1"/>
    <col min="15" max="15" width="17.28515625" customWidth="1"/>
    <col min="16" max="16" width="12" customWidth="1"/>
    <col min="17" max="17" width="14.140625" customWidth="1"/>
  </cols>
  <sheetData>
    <row r="1" spans="1:17" ht="21.75" thickBo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ht="15.75" x14ac:dyDescent="0.25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8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8"/>
    </row>
    <row r="4" spans="1:17" ht="36" x14ac:dyDescent="0.25">
      <c r="A4" s="19" t="s">
        <v>8</v>
      </c>
      <c r="B4" s="19" t="s">
        <v>16</v>
      </c>
      <c r="C4" s="19" t="s">
        <v>17</v>
      </c>
      <c r="D4" s="19" t="s">
        <v>0</v>
      </c>
      <c r="E4" s="19" t="s">
        <v>1</v>
      </c>
      <c r="F4" s="19" t="s">
        <v>3</v>
      </c>
      <c r="G4" s="19" t="s">
        <v>4</v>
      </c>
      <c r="H4" s="19" t="s">
        <v>10</v>
      </c>
      <c r="I4" s="19" t="s">
        <v>11</v>
      </c>
      <c r="J4" s="19" t="s">
        <v>18</v>
      </c>
      <c r="K4" s="20" t="s">
        <v>6</v>
      </c>
      <c r="L4" s="20" t="s">
        <v>7</v>
      </c>
      <c r="M4" s="20" t="s">
        <v>13</v>
      </c>
      <c r="N4" s="20" t="s">
        <v>12</v>
      </c>
      <c r="O4" s="19" t="s">
        <v>2</v>
      </c>
      <c r="P4" s="19" t="s">
        <v>9</v>
      </c>
      <c r="Q4" s="19" t="s">
        <v>14</v>
      </c>
    </row>
    <row r="5" spans="1:17" ht="30" x14ac:dyDescent="0.25">
      <c r="A5" s="26" t="s">
        <v>32</v>
      </c>
      <c r="B5" s="26" t="s">
        <v>33</v>
      </c>
      <c r="C5" s="26" t="s">
        <v>34</v>
      </c>
      <c r="D5" s="27">
        <v>43489</v>
      </c>
      <c r="E5" s="27">
        <v>43489</v>
      </c>
      <c r="F5" s="26" t="s">
        <v>5</v>
      </c>
      <c r="G5" s="26" t="s">
        <v>35</v>
      </c>
      <c r="H5" s="28" t="s">
        <v>36</v>
      </c>
      <c r="I5" s="29">
        <v>287.45999999999998</v>
      </c>
      <c r="J5" s="29" t="s">
        <v>37</v>
      </c>
      <c r="K5" s="30">
        <v>0</v>
      </c>
      <c r="L5" s="30">
        <v>0</v>
      </c>
      <c r="M5" s="30">
        <v>0</v>
      </c>
      <c r="N5" s="30">
        <v>0</v>
      </c>
      <c r="O5" s="31" t="s">
        <v>38</v>
      </c>
      <c r="P5" s="32">
        <v>287.45999999999998</v>
      </c>
      <c r="Q5" s="49" t="s">
        <v>39</v>
      </c>
    </row>
    <row r="6" spans="1:17" ht="30" x14ac:dyDescent="0.25">
      <c r="A6" s="26" t="s">
        <v>40</v>
      </c>
      <c r="B6" s="26" t="s">
        <v>41</v>
      </c>
      <c r="C6" s="26" t="s">
        <v>42</v>
      </c>
      <c r="D6" s="27">
        <v>43489</v>
      </c>
      <c r="E6" s="27">
        <v>43489</v>
      </c>
      <c r="F6" s="26" t="s">
        <v>5</v>
      </c>
      <c r="G6" s="26" t="s">
        <v>35</v>
      </c>
      <c r="H6" s="28" t="s">
        <v>36</v>
      </c>
      <c r="I6" s="29">
        <v>287.45999999999998</v>
      </c>
      <c r="J6" s="29" t="s">
        <v>37</v>
      </c>
      <c r="K6" s="30">
        <v>0</v>
      </c>
      <c r="L6" s="30">
        <v>0</v>
      </c>
      <c r="M6" s="30">
        <v>0</v>
      </c>
      <c r="N6" s="30">
        <v>0</v>
      </c>
      <c r="O6" s="31" t="s">
        <v>38</v>
      </c>
      <c r="P6" s="32">
        <v>287.45999999999998</v>
      </c>
      <c r="Q6" s="50"/>
    </row>
    <row r="7" spans="1:17" ht="30" x14ac:dyDescent="0.25">
      <c r="A7" s="33" t="s">
        <v>43</v>
      </c>
      <c r="B7" s="33" t="s">
        <v>44</v>
      </c>
      <c r="C7" s="33" t="s">
        <v>45</v>
      </c>
      <c r="D7" s="34">
        <v>43489</v>
      </c>
      <c r="E7" s="34">
        <v>43489</v>
      </c>
      <c r="F7" s="33" t="s">
        <v>5</v>
      </c>
      <c r="G7" s="33" t="s">
        <v>35</v>
      </c>
      <c r="H7" s="35" t="s">
        <v>36</v>
      </c>
      <c r="I7" s="36">
        <v>287.45999999999998</v>
      </c>
      <c r="J7" s="29" t="s">
        <v>37</v>
      </c>
      <c r="K7" s="37">
        <v>0</v>
      </c>
      <c r="L7" s="37">
        <v>0</v>
      </c>
      <c r="M7" s="30">
        <v>0</v>
      </c>
      <c r="N7" s="30">
        <v>0</v>
      </c>
      <c r="O7" s="38" t="s">
        <v>38</v>
      </c>
      <c r="P7" s="39">
        <v>287.45999999999998</v>
      </c>
      <c r="Q7" s="50"/>
    </row>
    <row r="8" spans="1:17" ht="30" x14ac:dyDescent="0.25">
      <c r="A8" s="33" t="s">
        <v>46</v>
      </c>
      <c r="B8" s="33" t="s">
        <v>26</v>
      </c>
      <c r="C8" s="33" t="s">
        <v>27</v>
      </c>
      <c r="D8" s="34">
        <v>43489</v>
      </c>
      <c r="E8" s="34">
        <v>43489</v>
      </c>
      <c r="F8" s="33" t="s">
        <v>5</v>
      </c>
      <c r="G8" s="33" t="s">
        <v>35</v>
      </c>
      <c r="H8" s="35" t="s">
        <v>36</v>
      </c>
      <c r="I8" s="36">
        <v>287.45999999999998</v>
      </c>
      <c r="J8" s="29" t="s">
        <v>37</v>
      </c>
      <c r="K8" s="37">
        <v>0</v>
      </c>
      <c r="L8" s="37">
        <v>0</v>
      </c>
      <c r="M8" s="30">
        <v>0</v>
      </c>
      <c r="N8" s="30">
        <v>0</v>
      </c>
      <c r="O8" s="38" t="s">
        <v>38</v>
      </c>
      <c r="P8" s="39">
        <v>287.45999999999998</v>
      </c>
      <c r="Q8" s="50"/>
    </row>
    <row r="9" spans="1:17" ht="60" x14ac:dyDescent="0.25">
      <c r="A9" s="33" t="s">
        <v>47</v>
      </c>
      <c r="B9" s="33" t="s">
        <v>41</v>
      </c>
      <c r="C9" s="38" t="s">
        <v>48</v>
      </c>
      <c r="D9" s="34">
        <v>43489</v>
      </c>
      <c r="E9" s="34">
        <v>43489</v>
      </c>
      <c r="F9" s="33" t="s">
        <v>5</v>
      </c>
      <c r="G9" s="33" t="s">
        <v>35</v>
      </c>
      <c r="H9" s="35" t="s">
        <v>49</v>
      </c>
      <c r="I9" s="36">
        <v>287.45999999999998</v>
      </c>
      <c r="J9" s="29" t="s">
        <v>37</v>
      </c>
      <c r="K9" s="37">
        <v>0</v>
      </c>
      <c r="L9" s="37">
        <v>0</v>
      </c>
      <c r="M9" s="30">
        <v>0</v>
      </c>
      <c r="N9" s="30">
        <v>0</v>
      </c>
      <c r="O9" s="38" t="s">
        <v>38</v>
      </c>
      <c r="P9" s="39">
        <v>287.45999999999998</v>
      </c>
      <c r="Q9" s="50"/>
    </row>
    <row r="10" spans="1:17" ht="30" x14ac:dyDescent="0.25">
      <c r="A10" s="26" t="s">
        <v>50</v>
      </c>
      <c r="B10" s="26" t="s">
        <v>51</v>
      </c>
      <c r="C10" s="26" t="s">
        <v>34</v>
      </c>
      <c r="D10" s="27">
        <v>43489</v>
      </c>
      <c r="E10" s="27">
        <v>43489</v>
      </c>
      <c r="F10" s="26" t="s">
        <v>5</v>
      </c>
      <c r="G10" s="26" t="s">
        <v>35</v>
      </c>
      <c r="H10" s="40" t="s">
        <v>36</v>
      </c>
      <c r="I10" s="29">
        <v>287.45999999999998</v>
      </c>
      <c r="J10" s="29" t="s">
        <v>37</v>
      </c>
      <c r="K10" s="30">
        <v>0</v>
      </c>
      <c r="L10" s="30">
        <v>0</v>
      </c>
      <c r="M10" s="30">
        <v>0</v>
      </c>
      <c r="N10" s="30">
        <v>0</v>
      </c>
      <c r="O10" s="31" t="s">
        <v>38</v>
      </c>
      <c r="P10" s="32">
        <v>287.45999999999998</v>
      </c>
      <c r="Q10" s="50"/>
    </row>
    <row r="11" spans="1:17" ht="30" x14ac:dyDescent="0.25">
      <c r="A11" s="26" t="s">
        <v>52</v>
      </c>
      <c r="B11" s="26" t="s">
        <v>53</v>
      </c>
      <c r="C11" s="26" t="s">
        <v>28</v>
      </c>
      <c r="D11" s="27">
        <v>43489</v>
      </c>
      <c r="E11" s="27">
        <v>43489</v>
      </c>
      <c r="F11" s="26" t="s">
        <v>5</v>
      </c>
      <c r="G11" s="26" t="s">
        <v>35</v>
      </c>
      <c r="H11" s="40" t="s">
        <v>36</v>
      </c>
      <c r="I11" s="29">
        <v>287.45999999999998</v>
      </c>
      <c r="J11" s="29" t="s">
        <v>37</v>
      </c>
      <c r="K11" s="30">
        <v>0</v>
      </c>
      <c r="L11" s="30">
        <v>0</v>
      </c>
      <c r="M11" s="30">
        <v>0</v>
      </c>
      <c r="N11" s="30">
        <v>0</v>
      </c>
      <c r="O11" s="31" t="s">
        <v>38</v>
      </c>
      <c r="P11" s="32">
        <v>287.45999999999998</v>
      </c>
      <c r="Q11" s="51"/>
    </row>
    <row r="12" spans="1:17" ht="30" x14ac:dyDescent="0.25">
      <c r="A12" s="26" t="s">
        <v>54</v>
      </c>
      <c r="B12" s="26" t="s">
        <v>55</v>
      </c>
      <c r="C12" s="26" t="s">
        <v>34</v>
      </c>
      <c r="D12" s="27">
        <v>43579</v>
      </c>
      <c r="E12" s="27">
        <v>43581</v>
      </c>
      <c r="F12" s="26" t="s">
        <v>5</v>
      </c>
      <c r="G12" s="26" t="s">
        <v>56</v>
      </c>
      <c r="H12" s="31" t="s">
        <v>57</v>
      </c>
      <c r="I12" s="31">
        <v>1274.28</v>
      </c>
      <c r="J12" s="31" t="s">
        <v>19</v>
      </c>
      <c r="K12" s="30">
        <v>421.29</v>
      </c>
      <c r="L12" s="30">
        <v>508.43</v>
      </c>
      <c r="M12" s="30">
        <v>60.43</v>
      </c>
      <c r="N12" s="30">
        <v>990.15</v>
      </c>
      <c r="O12" s="31" t="s">
        <v>58</v>
      </c>
      <c r="P12" s="32">
        <v>2264.4299999999998</v>
      </c>
      <c r="Q12" s="26" t="s">
        <v>59</v>
      </c>
    </row>
    <row r="13" spans="1:17" ht="45" x14ac:dyDescent="0.25">
      <c r="A13" s="21" t="s">
        <v>50</v>
      </c>
      <c r="B13" s="21" t="s">
        <v>51</v>
      </c>
      <c r="C13" s="21" t="s">
        <v>34</v>
      </c>
      <c r="D13" s="25">
        <v>43627</v>
      </c>
      <c r="E13" s="25">
        <v>43631</v>
      </c>
      <c r="F13" s="25" t="s">
        <v>5</v>
      </c>
      <c r="G13" s="21" t="s">
        <v>60</v>
      </c>
      <c r="H13" s="22" t="s">
        <v>61</v>
      </c>
      <c r="I13" s="22">
        <v>1699.04</v>
      </c>
      <c r="J13" s="22" t="s">
        <v>19</v>
      </c>
      <c r="K13" s="23">
        <v>870.03</v>
      </c>
      <c r="L13" s="23">
        <v>687.74</v>
      </c>
      <c r="M13" s="23">
        <v>55.38</v>
      </c>
      <c r="N13" s="30">
        <v>1613.15</v>
      </c>
      <c r="O13" s="22" t="s">
        <v>62</v>
      </c>
      <c r="P13" s="39">
        <v>3312.19</v>
      </c>
      <c r="Q13" s="21" t="s">
        <v>63</v>
      </c>
    </row>
    <row r="14" spans="1:17" ht="30" x14ac:dyDescent="0.25">
      <c r="A14" s="21" t="s">
        <v>64</v>
      </c>
      <c r="B14" s="21" t="s">
        <v>53</v>
      </c>
      <c r="C14" s="21" t="s">
        <v>28</v>
      </c>
      <c r="D14" s="25">
        <v>43649</v>
      </c>
      <c r="E14" s="25">
        <v>43650</v>
      </c>
      <c r="F14" s="25" t="s">
        <v>5</v>
      </c>
      <c r="G14" s="21" t="s">
        <v>65</v>
      </c>
      <c r="H14" s="22" t="s">
        <v>66</v>
      </c>
      <c r="I14" s="22">
        <v>764.56</v>
      </c>
      <c r="J14" s="22" t="s">
        <v>19</v>
      </c>
      <c r="K14" s="23">
        <v>910.56</v>
      </c>
      <c r="L14" s="23">
        <v>910.56</v>
      </c>
      <c r="M14" s="23">
        <v>62.44</v>
      </c>
      <c r="N14" s="30">
        <v>1883.56</v>
      </c>
      <c r="O14" s="22" t="s">
        <v>67</v>
      </c>
      <c r="P14" s="32">
        <v>2648.12</v>
      </c>
      <c r="Q14" s="59" t="s">
        <v>68</v>
      </c>
    </row>
    <row r="15" spans="1:17" ht="30" x14ac:dyDescent="0.25">
      <c r="A15" s="21" t="s">
        <v>69</v>
      </c>
      <c r="B15" s="21" t="s">
        <v>70</v>
      </c>
      <c r="C15" s="21" t="s">
        <v>71</v>
      </c>
      <c r="D15" s="25">
        <v>43649</v>
      </c>
      <c r="E15" s="25">
        <v>43650</v>
      </c>
      <c r="F15" s="25" t="s">
        <v>5</v>
      </c>
      <c r="G15" s="21" t="s">
        <v>65</v>
      </c>
      <c r="H15" s="22" t="s">
        <v>66</v>
      </c>
      <c r="I15" s="22">
        <v>764.56</v>
      </c>
      <c r="J15" s="22" t="s">
        <v>19</v>
      </c>
      <c r="K15" s="23">
        <v>910.56</v>
      </c>
      <c r="L15" s="23">
        <v>910.56</v>
      </c>
      <c r="M15" s="23">
        <v>62.44</v>
      </c>
      <c r="N15" s="30">
        <v>1883.56</v>
      </c>
      <c r="O15" s="22" t="s">
        <v>67</v>
      </c>
      <c r="P15" s="39">
        <v>2648.12</v>
      </c>
      <c r="Q15" s="60"/>
    </row>
    <row r="16" spans="1:17" ht="45" x14ac:dyDescent="0.25">
      <c r="A16" s="21" t="s">
        <v>72</v>
      </c>
      <c r="B16" s="21" t="s">
        <v>73</v>
      </c>
      <c r="C16" s="21" t="s">
        <v>74</v>
      </c>
      <c r="D16" s="25">
        <v>43669</v>
      </c>
      <c r="E16" s="25">
        <v>43672</v>
      </c>
      <c r="F16" s="25" t="s">
        <v>5</v>
      </c>
      <c r="G16" s="21" t="s">
        <v>60</v>
      </c>
      <c r="H16" s="22" t="s">
        <v>30</v>
      </c>
      <c r="I16" s="22">
        <v>1783.98</v>
      </c>
      <c r="J16" s="22" t="s">
        <v>19</v>
      </c>
      <c r="K16" s="23">
        <v>643.4</v>
      </c>
      <c r="L16" s="23">
        <v>643.4</v>
      </c>
      <c r="M16" s="23">
        <v>55.38</v>
      </c>
      <c r="N16" s="30">
        <v>1342.18</v>
      </c>
      <c r="O16" s="22" t="s">
        <v>75</v>
      </c>
      <c r="P16" s="39">
        <v>3126.16</v>
      </c>
      <c r="Q16" s="60"/>
    </row>
    <row r="17" spans="1:17" ht="30" x14ac:dyDescent="0.25">
      <c r="A17" s="21" t="s">
        <v>52</v>
      </c>
      <c r="B17" s="21" t="s">
        <v>53</v>
      </c>
      <c r="C17" s="21" t="s">
        <v>28</v>
      </c>
      <c r="D17" s="25">
        <v>43671</v>
      </c>
      <c r="E17" s="25">
        <v>43672</v>
      </c>
      <c r="F17" s="25" t="s">
        <v>5</v>
      </c>
      <c r="G17" s="21" t="s">
        <v>76</v>
      </c>
      <c r="H17" s="22" t="s">
        <v>66</v>
      </c>
      <c r="I17" s="22">
        <v>637.14</v>
      </c>
      <c r="J17" s="22" t="s">
        <v>19</v>
      </c>
      <c r="K17" s="23">
        <v>637.14</v>
      </c>
      <c r="L17" s="23">
        <v>827.61</v>
      </c>
      <c r="M17" s="23">
        <v>58.79</v>
      </c>
      <c r="N17" s="30">
        <v>1523.54</v>
      </c>
      <c r="O17" s="22" t="s">
        <v>77</v>
      </c>
      <c r="P17" s="39">
        <v>2160.6799999999998</v>
      </c>
      <c r="Q17" s="60"/>
    </row>
    <row r="18" spans="1:17" ht="30" x14ac:dyDescent="0.25">
      <c r="A18" s="21" t="s">
        <v>78</v>
      </c>
      <c r="B18" s="21" t="s">
        <v>79</v>
      </c>
      <c r="C18" s="21" t="s">
        <v>34</v>
      </c>
      <c r="D18" s="25">
        <v>43671</v>
      </c>
      <c r="E18" s="25">
        <v>43672</v>
      </c>
      <c r="F18" s="25" t="s">
        <v>5</v>
      </c>
      <c r="G18" s="21" t="s">
        <v>76</v>
      </c>
      <c r="H18" s="22" t="s">
        <v>66</v>
      </c>
      <c r="I18" s="22">
        <v>637.14</v>
      </c>
      <c r="J18" s="22" t="s">
        <v>19</v>
      </c>
      <c r="K18" s="23">
        <v>637.14</v>
      </c>
      <c r="L18" s="23">
        <v>827.61</v>
      </c>
      <c r="M18" s="23">
        <v>58.79</v>
      </c>
      <c r="N18" s="30">
        <v>1523.54</v>
      </c>
      <c r="O18" s="22" t="s">
        <v>77</v>
      </c>
      <c r="P18" s="39">
        <v>2160.6799999999998</v>
      </c>
      <c r="Q18" s="60"/>
    </row>
    <row r="19" spans="1:17" ht="30" x14ac:dyDescent="0.25">
      <c r="A19" s="21" t="s">
        <v>69</v>
      </c>
      <c r="B19" s="21" t="s">
        <v>70</v>
      </c>
      <c r="C19" s="21" t="s">
        <v>80</v>
      </c>
      <c r="D19" s="25">
        <v>43671</v>
      </c>
      <c r="E19" s="25">
        <v>43672</v>
      </c>
      <c r="F19" s="25" t="s">
        <v>5</v>
      </c>
      <c r="G19" s="21" t="s">
        <v>76</v>
      </c>
      <c r="H19" s="22" t="s">
        <v>66</v>
      </c>
      <c r="I19" s="22">
        <v>637.14</v>
      </c>
      <c r="J19" s="22" t="s">
        <v>19</v>
      </c>
      <c r="K19" s="23">
        <v>637.14</v>
      </c>
      <c r="L19" s="23">
        <v>827.61</v>
      </c>
      <c r="M19" s="23">
        <v>58.79</v>
      </c>
      <c r="N19" s="30">
        <v>1523.54</v>
      </c>
      <c r="O19" s="22" t="s">
        <v>77</v>
      </c>
      <c r="P19" s="39">
        <v>2160.6799999999998</v>
      </c>
      <c r="Q19" s="60"/>
    </row>
    <row r="20" spans="1:17" ht="30" x14ac:dyDescent="0.25">
      <c r="A20" s="21" t="s">
        <v>64</v>
      </c>
      <c r="B20" s="21" t="s">
        <v>53</v>
      </c>
      <c r="C20" s="21" t="s">
        <v>28</v>
      </c>
      <c r="D20" s="25">
        <v>43677</v>
      </c>
      <c r="E20" s="25">
        <v>43680</v>
      </c>
      <c r="F20" s="25" t="s">
        <v>5</v>
      </c>
      <c r="G20" s="21" t="s">
        <v>81</v>
      </c>
      <c r="H20" s="22" t="s">
        <v>30</v>
      </c>
      <c r="I20" s="22">
        <v>1783.98</v>
      </c>
      <c r="J20" s="22" t="s">
        <v>19</v>
      </c>
      <c r="K20" s="23">
        <v>381.66</v>
      </c>
      <c r="L20" s="23">
        <v>349.21</v>
      </c>
      <c r="M20" s="23">
        <v>61.18</v>
      </c>
      <c r="N20" s="30">
        <v>792.05</v>
      </c>
      <c r="O20" s="22" t="s">
        <v>82</v>
      </c>
      <c r="P20" s="39">
        <v>2576.0299999999997</v>
      </c>
      <c r="Q20" s="60"/>
    </row>
    <row r="21" spans="1:17" ht="30" x14ac:dyDescent="0.25">
      <c r="A21" s="21" t="s">
        <v>69</v>
      </c>
      <c r="B21" s="21" t="s">
        <v>70</v>
      </c>
      <c r="C21" s="21" t="s">
        <v>71</v>
      </c>
      <c r="D21" s="25">
        <v>43677</v>
      </c>
      <c r="E21" s="25">
        <v>43680</v>
      </c>
      <c r="F21" s="25" t="s">
        <v>5</v>
      </c>
      <c r="G21" s="21" t="s">
        <v>81</v>
      </c>
      <c r="H21" s="22" t="s">
        <v>30</v>
      </c>
      <c r="I21" s="22">
        <v>1783.98</v>
      </c>
      <c r="J21" s="22" t="s">
        <v>19</v>
      </c>
      <c r="K21" s="23">
        <v>381.66</v>
      </c>
      <c r="L21" s="23">
        <v>349.21</v>
      </c>
      <c r="M21" s="23">
        <v>61.18</v>
      </c>
      <c r="N21" s="30">
        <v>792.05</v>
      </c>
      <c r="O21" s="22" t="s">
        <v>82</v>
      </c>
      <c r="P21" s="39">
        <v>2576.0299999999997</v>
      </c>
      <c r="Q21" s="60"/>
    </row>
    <row r="22" spans="1:17" ht="30" x14ac:dyDescent="0.25">
      <c r="A22" s="21" t="s">
        <v>83</v>
      </c>
      <c r="B22" s="21" t="s">
        <v>84</v>
      </c>
      <c r="C22" s="21" t="s">
        <v>42</v>
      </c>
      <c r="D22" s="25">
        <v>43677</v>
      </c>
      <c r="E22" s="25">
        <v>43680</v>
      </c>
      <c r="F22" s="25" t="s">
        <v>5</v>
      </c>
      <c r="G22" s="21" t="s">
        <v>81</v>
      </c>
      <c r="H22" s="22" t="s">
        <v>30</v>
      </c>
      <c r="I22" s="22">
        <v>1783.98</v>
      </c>
      <c r="J22" s="22" t="s">
        <v>19</v>
      </c>
      <c r="K22" s="23">
        <v>381.66</v>
      </c>
      <c r="L22" s="23">
        <v>349.21</v>
      </c>
      <c r="M22" s="23">
        <v>61.18</v>
      </c>
      <c r="N22" s="30">
        <v>792.05</v>
      </c>
      <c r="O22" s="22" t="s">
        <v>82</v>
      </c>
      <c r="P22" s="39">
        <v>2576.0299999999997</v>
      </c>
      <c r="Q22" s="60"/>
    </row>
    <row r="23" spans="1:17" ht="75" x14ac:dyDescent="0.25">
      <c r="A23" s="21" t="s">
        <v>85</v>
      </c>
      <c r="B23" s="21" t="s">
        <v>86</v>
      </c>
      <c r="C23" s="21" t="s">
        <v>42</v>
      </c>
      <c r="D23" s="25">
        <v>43702</v>
      </c>
      <c r="E23" s="25">
        <v>43707</v>
      </c>
      <c r="F23" s="25" t="s">
        <v>5</v>
      </c>
      <c r="G23" s="21" t="s">
        <v>87</v>
      </c>
      <c r="H23" s="22" t="s">
        <v>88</v>
      </c>
      <c r="I23" s="22">
        <v>2336.15</v>
      </c>
      <c r="J23" s="22" t="s">
        <v>19</v>
      </c>
      <c r="K23" s="23">
        <v>664.75</v>
      </c>
      <c r="L23" s="23">
        <v>687.13</v>
      </c>
      <c r="M23" s="23">
        <v>56.56</v>
      </c>
      <c r="N23" s="30">
        <v>1408.44</v>
      </c>
      <c r="O23" s="46" t="s">
        <v>89</v>
      </c>
      <c r="P23" s="39">
        <v>3744.59</v>
      </c>
      <c r="Q23" s="60"/>
    </row>
    <row r="24" spans="1:17" ht="75" x14ac:dyDescent="0.25">
      <c r="A24" s="21" t="s">
        <v>90</v>
      </c>
      <c r="B24" s="21" t="s">
        <v>91</v>
      </c>
      <c r="C24" s="21" t="s">
        <v>34</v>
      </c>
      <c r="D24" s="25">
        <v>43702</v>
      </c>
      <c r="E24" s="25">
        <v>43707</v>
      </c>
      <c r="F24" s="25" t="s">
        <v>5</v>
      </c>
      <c r="G24" s="21" t="s">
        <v>87</v>
      </c>
      <c r="H24" s="22" t="s">
        <v>88</v>
      </c>
      <c r="I24" s="22">
        <v>2336.15</v>
      </c>
      <c r="J24" s="22" t="s">
        <v>19</v>
      </c>
      <c r="K24" s="23">
        <v>664.75</v>
      </c>
      <c r="L24" s="23">
        <v>687.13</v>
      </c>
      <c r="M24" s="23">
        <v>56.56</v>
      </c>
      <c r="N24" s="30">
        <v>1408.44</v>
      </c>
      <c r="O24" s="46" t="s">
        <v>89</v>
      </c>
      <c r="P24" s="39">
        <v>3744.59</v>
      </c>
      <c r="Q24" s="61"/>
    </row>
    <row r="25" spans="1:17" ht="30" x14ac:dyDescent="0.25">
      <c r="A25" s="21" t="s">
        <v>92</v>
      </c>
      <c r="B25" s="21" t="s">
        <v>93</v>
      </c>
      <c r="C25" s="21" t="s">
        <v>34</v>
      </c>
      <c r="D25" s="25">
        <v>43740</v>
      </c>
      <c r="E25" s="25">
        <v>43740</v>
      </c>
      <c r="F25" s="25" t="s">
        <v>5</v>
      </c>
      <c r="G25" s="21" t="s">
        <v>35</v>
      </c>
      <c r="H25" s="35" t="s">
        <v>49</v>
      </c>
      <c r="I25" s="22">
        <v>254.86</v>
      </c>
      <c r="J25" s="29" t="s">
        <v>37</v>
      </c>
      <c r="K25" s="23">
        <v>0</v>
      </c>
      <c r="L25" s="23">
        <v>0</v>
      </c>
      <c r="M25" s="23">
        <v>0</v>
      </c>
      <c r="N25" s="30">
        <v>0</v>
      </c>
      <c r="O25" s="46" t="s">
        <v>94</v>
      </c>
      <c r="P25" s="39">
        <v>254.86</v>
      </c>
      <c r="Q25" s="59" t="s">
        <v>95</v>
      </c>
    </row>
    <row r="26" spans="1:17" ht="30" x14ac:dyDescent="0.25">
      <c r="A26" s="21" t="s">
        <v>96</v>
      </c>
      <c r="B26" s="21" t="s">
        <v>97</v>
      </c>
      <c r="C26" s="21" t="s">
        <v>42</v>
      </c>
      <c r="D26" s="25">
        <v>43740</v>
      </c>
      <c r="E26" s="25">
        <v>43740</v>
      </c>
      <c r="F26" s="25" t="s">
        <v>5</v>
      </c>
      <c r="G26" s="21" t="s">
        <v>35</v>
      </c>
      <c r="H26" s="40" t="s">
        <v>36</v>
      </c>
      <c r="I26" s="22">
        <v>254.86</v>
      </c>
      <c r="J26" s="29" t="s">
        <v>37</v>
      </c>
      <c r="K26" s="23">
        <v>0</v>
      </c>
      <c r="L26" s="23">
        <v>0</v>
      </c>
      <c r="M26" s="23">
        <v>0</v>
      </c>
      <c r="N26" s="30">
        <v>0</v>
      </c>
      <c r="O26" s="46" t="s">
        <v>94</v>
      </c>
      <c r="P26" s="39">
        <v>254.86</v>
      </c>
      <c r="Q26" s="60"/>
    </row>
    <row r="27" spans="1:17" ht="30" x14ac:dyDescent="0.25">
      <c r="A27" s="21" t="s">
        <v>43</v>
      </c>
      <c r="B27" s="21" t="s">
        <v>44</v>
      </c>
      <c r="C27" s="21" t="s">
        <v>45</v>
      </c>
      <c r="D27" s="25">
        <v>43740</v>
      </c>
      <c r="E27" s="25">
        <v>43740</v>
      </c>
      <c r="F27" s="25" t="s">
        <v>5</v>
      </c>
      <c r="G27" s="21" t="s">
        <v>35</v>
      </c>
      <c r="H27" s="40" t="s">
        <v>36</v>
      </c>
      <c r="I27" s="22">
        <v>254.86</v>
      </c>
      <c r="J27" s="29" t="s">
        <v>37</v>
      </c>
      <c r="K27" s="23">
        <v>0</v>
      </c>
      <c r="L27" s="23">
        <v>0</v>
      </c>
      <c r="M27" s="23">
        <v>0</v>
      </c>
      <c r="N27" s="30">
        <v>0</v>
      </c>
      <c r="O27" s="46" t="s">
        <v>94</v>
      </c>
      <c r="P27" s="39">
        <v>254.86</v>
      </c>
      <c r="Q27" s="60"/>
    </row>
    <row r="28" spans="1:17" ht="30" x14ac:dyDescent="0.25">
      <c r="A28" s="21" t="s">
        <v>78</v>
      </c>
      <c r="B28" s="21" t="s">
        <v>79</v>
      </c>
      <c r="C28" s="21" t="s">
        <v>34</v>
      </c>
      <c r="D28" s="25">
        <v>43753</v>
      </c>
      <c r="E28" s="25">
        <v>43756</v>
      </c>
      <c r="F28" s="25" t="s">
        <v>5</v>
      </c>
      <c r="G28" s="21" t="s">
        <v>98</v>
      </c>
      <c r="H28" s="22" t="s">
        <v>30</v>
      </c>
      <c r="I28" s="22">
        <v>1783.98</v>
      </c>
      <c r="J28" s="22" t="s">
        <v>19</v>
      </c>
      <c r="K28" s="23">
        <v>1191.6400000000001</v>
      </c>
      <c r="L28" s="23">
        <v>945.65</v>
      </c>
      <c r="M28" s="23">
        <v>62.8</v>
      </c>
      <c r="N28" s="30">
        <v>2200.09</v>
      </c>
      <c r="O28" s="46" t="s">
        <v>99</v>
      </c>
      <c r="P28" s="39">
        <v>3984.07</v>
      </c>
      <c r="Q28" s="61"/>
    </row>
    <row r="29" spans="1:17" ht="30" x14ac:dyDescent="0.25">
      <c r="A29" s="21" t="s">
        <v>83</v>
      </c>
      <c r="B29" s="21" t="s">
        <v>84</v>
      </c>
      <c r="C29" s="21" t="s">
        <v>42</v>
      </c>
      <c r="D29" s="25">
        <v>43781</v>
      </c>
      <c r="E29" s="25">
        <v>43781</v>
      </c>
      <c r="F29" s="25" t="s">
        <v>5</v>
      </c>
      <c r="G29" s="21" t="s">
        <v>35</v>
      </c>
      <c r="H29" s="35" t="s">
        <v>49</v>
      </c>
      <c r="I29" s="22">
        <v>254.86</v>
      </c>
      <c r="J29" s="22" t="s">
        <v>37</v>
      </c>
      <c r="K29" s="23">
        <v>0</v>
      </c>
      <c r="L29" s="23">
        <v>0</v>
      </c>
      <c r="M29" s="23">
        <v>0</v>
      </c>
      <c r="N29" s="30">
        <v>0</v>
      </c>
      <c r="O29" s="46" t="s">
        <v>94</v>
      </c>
      <c r="P29" s="39">
        <v>254.86</v>
      </c>
      <c r="Q29" s="59" t="s">
        <v>100</v>
      </c>
    </row>
    <row r="30" spans="1:17" ht="30" x14ac:dyDescent="0.25">
      <c r="A30" s="21" t="s">
        <v>101</v>
      </c>
      <c r="B30" s="21" t="s">
        <v>102</v>
      </c>
      <c r="C30" s="21" t="s">
        <v>34</v>
      </c>
      <c r="D30" s="25">
        <v>43781</v>
      </c>
      <c r="E30" s="25">
        <v>43781</v>
      </c>
      <c r="F30" s="25" t="s">
        <v>5</v>
      </c>
      <c r="G30" s="21" t="s">
        <v>35</v>
      </c>
      <c r="H30" s="40" t="s">
        <v>36</v>
      </c>
      <c r="I30" s="22">
        <v>254.86</v>
      </c>
      <c r="J30" s="22" t="s">
        <v>37</v>
      </c>
      <c r="K30" s="23">
        <v>0</v>
      </c>
      <c r="L30" s="23">
        <v>0</v>
      </c>
      <c r="M30" s="23">
        <v>0</v>
      </c>
      <c r="N30" s="30">
        <v>0</v>
      </c>
      <c r="O30" s="46" t="s">
        <v>94</v>
      </c>
      <c r="P30" s="39">
        <v>254.86</v>
      </c>
      <c r="Q30" s="60"/>
    </row>
    <row r="31" spans="1:17" ht="30" x14ac:dyDescent="0.25">
      <c r="A31" s="21" t="s">
        <v>103</v>
      </c>
      <c r="B31" s="21" t="s">
        <v>79</v>
      </c>
      <c r="C31" s="21" t="s">
        <v>48</v>
      </c>
      <c r="D31" s="25">
        <v>43781</v>
      </c>
      <c r="E31" s="25">
        <v>43781</v>
      </c>
      <c r="F31" s="25" t="s">
        <v>5</v>
      </c>
      <c r="G31" s="21" t="s">
        <v>35</v>
      </c>
      <c r="H31" s="40" t="s">
        <v>36</v>
      </c>
      <c r="I31" s="22">
        <v>254.86</v>
      </c>
      <c r="J31" s="22" t="s">
        <v>37</v>
      </c>
      <c r="K31" s="23">
        <v>0</v>
      </c>
      <c r="L31" s="23">
        <v>0</v>
      </c>
      <c r="M31" s="23">
        <v>0</v>
      </c>
      <c r="N31" s="30">
        <v>0</v>
      </c>
      <c r="O31" s="46" t="s">
        <v>94</v>
      </c>
      <c r="P31" s="39">
        <v>254.86</v>
      </c>
      <c r="Q31" s="60"/>
    </row>
    <row r="32" spans="1:17" ht="30" x14ac:dyDescent="0.25">
      <c r="A32" s="21" t="s">
        <v>104</v>
      </c>
      <c r="B32" s="21" t="s">
        <v>70</v>
      </c>
      <c r="C32" s="21" t="s">
        <v>105</v>
      </c>
      <c r="D32" s="25">
        <v>43781</v>
      </c>
      <c r="E32" s="25">
        <v>43781</v>
      </c>
      <c r="F32" s="25" t="s">
        <v>5</v>
      </c>
      <c r="G32" s="21" t="s">
        <v>35</v>
      </c>
      <c r="H32" s="35" t="s">
        <v>49</v>
      </c>
      <c r="I32" s="22">
        <v>254.86</v>
      </c>
      <c r="J32" s="22" t="s">
        <v>37</v>
      </c>
      <c r="K32" s="23">
        <v>0</v>
      </c>
      <c r="L32" s="23">
        <v>0</v>
      </c>
      <c r="M32" s="23">
        <v>0</v>
      </c>
      <c r="N32" s="30">
        <v>0</v>
      </c>
      <c r="O32" s="46" t="s">
        <v>94</v>
      </c>
      <c r="P32" s="39">
        <v>254.86</v>
      </c>
      <c r="Q32" s="60"/>
    </row>
    <row r="33" spans="1:17" ht="30" x14ac:dyDescent="0.25">
      <c r="A33" s="21" t="s">
        <v>90</v>
      </c>
      <c r="B33" s="21" t="s">
        <v>91</v>
      </c>
      <c r="C33" s="21" t="s">
        <v>34</v>
      </c>
      <c r="D33" s="25">
        <v>43781</v>
      </c>
      <c r="E33" s="25">
        <v>43781</v>
      </c>
      <c r="F33" s="25" t="s">
        <v>5</v>
      </c>
      <c r="G33" s="21" t="s">
        <v>35</v>
      </c>
      <c r="H33" s="40" t="s">
        <v>36</v>
      </c>
      <c r="I33" s="22">
        <v>254.86</v>
      </c>
      <c r="J33" s="22" t="s">
        <v>37</v>
      </c>
      <c r="K33" s="23">
        <v>0</v>
      </c>
      <c r="L33" s="23">
        <v>0</v>
      </c>
      <c r="M33" s="23">
        <v>0</v>
      </c>
      <c r="N33" s="30">
        <v>0</v>
      </c>
      <c r="O33" s="46" t="s">
        <v>94</v>
      </c>
      <c r="P33" s="39">
        <v>254.86</v>
      </c>
      <c r="Q33" s="60"/>
    </row>
    <row r="34" spans="1:17" ht="30" x14ac:dyDescent="0.25">
      <c r="A34" s="21" t="s">
        <v>52</v>
      </c>
      <c r="B34" s="21" t="s">
        <v>53</v>
      </c>
      <c r="C34" s="21" t="s">
        <v>28</v>
      </c>
      <c r="D34" s="25">
        <v>43789</v>
      </c>
      <c r="E34" s="25">
        <v>43791</v>
      </c>
      <c r="F34" s="25" t="s">
        <v>5</v>
      </c>
      <c r="G34" s="21" t="s">
        <v>106</v>
      </c>
      <c r="H34" s="40" t="s">
        <v>57</v>
      </c>
      <c r="I34" s="22">
        <v>1274.28</v>
      </c>
      <c r="J34" s="22" t="s">
        <v>19</v>
      </c>
      <c r="K34" s="23">
        <v>1542.59</v>
      </c>
      <c r="L34" s="23">
        <v>1542.59</v>
      </c>
      <c r="M34" s="23">
        <v>62.8</v>
      </c>
      <c r="N34" s="30">
        <v>3147.98</v>
      </c>
      <c r="O34" s="46" t="s">
        <v>82</v>
      </c>
      <c r="P34" s="39">
        <v>4422.26</v>
      </c>
      <c r="Q34" s="60"/>
    </row>
    <row r="35" spans="1:17" ht="30" x14ac:dyDescent="0.25">
      <c r="A35" s="21" t="s">
        <v>107</v>
      </c>
      <c r="B35" s="21" t="s">
        <v>108</v>
      </c>
      <c r="C35" s="21" t="s">
        <v>109</v>
      </c>
      <c r="D35" s="25">
        <v>43789</v>
      </c>
      <c r="E35" s="25">
        <v>43791</v>
      </c>
      <c r="F35" s="25" t="s">
        <v>5</v>
      </c>
      <c r="G35" s="21" t="s">
        <v>106</v>
      </c>
      <c r="H35" s="22" t="s">
        <v>57</v>
      </c>
      <c r="I35" s="22">
        <v>1274.28</v>
      </c>
      <c r="J35" s="22" t="s">
        <v>19</v>
      </c>
      <c r="K35" s="23">
        <v>1542.59</v>
      </c>
      <c r="L35" s="23">
        <v>1542.59</v>
      </c>
      <c r="M35" s="23">
        <v>62.8</v>
      </c>
      <c r="N35" s="30">
        <v>3147.98</v>
      </c>
      <c r="O35" s="46" t="s">
        <v>82</v>
      </c>
      <c r="P35" s="39">
        <v>4422.26</v>
      </c>
      <c r="Q35" s="60"/>
    </row>
    <row r="36" spans="1:17" ht="30" x14ac:dyDescent="0.25">
      <c r="A36" s="21" t="s">
        <v>110</v>
      </c>
      <c r="B36" s="21" t="s">
        <v>111</v>
      </c>
      <c r="C36" s="21" t="s">
        <v>34</v>
      </c>
      <c r="D36" s="25">
        <v>43789</v>
      </c>
      <c r="E36" s="25">
        <v>43791</v>
      </c>
      <c r="F36" s="25" t="s">
        <v>5</v>
      </c>
      <c r="G36" s="21" t="s">
        <v>106</v>
      </c>
      <c r="H36" s="40" t="s">
        <v>57</v>
      </c>
      <c r="I36" s="22">
        <v>1274.28</v>
      </c>
      <c r="J36" s="22" t="s">
        <v>19</v>
      </c>
      <c r="K36" s="23">
        <v>1542.59</v>
      </c>
      <c r="L36" s="23">
        <v>1542.59</v>
      </c>
      <c r="M36" s="23">
        <v>62.8</v>
      </c>
      <c r="N36" s="30">
        <v>3147.98</v>
      </c>
      <c r="O36" s="46" t="s">
        <v>82</v>
      </c>
      <c r="P36" s="39">
        <v>4422.26</v>
      </c>
      <c r="Q36" s="60"/>
    </row>
    <row r="37" spans="1:17" ht="30" x14ac:dyDescent="0.25">
      <c r="A37" s="21" t="s">
        <v>52</v>
      </c>
      <c r="B37" s="21" t="s">
        <v>53</v>
      </c>
      <c r="C37" s="21" t="s">
        <v>28</v>
      </c>
      <c r="D37" s="25">
        <v>43811</v>
      </c>
      <c r="E37" s="25">
        <v>43811</v>
      </c>
      <c r="F37" s="25" t="s">
        <v>5</v>
      </c>
      <c r="G37" s="21" t="s">
        <v>35</v>
      </c>
      <c r="H37" s="40" t="s">
        <v>36</v>
      </c>
      <c r="I37" s="22">
        <v>254.86</v>
      </c>
      <c r="J37" s="22" t="s">
        <v>37</v>
      </c>
      <c r="K37" s="23">
        <v>0</v>
      </c>
      <c r="L37" s="23">
        <v>0</v>
      </c>
      <c r="M37" s="23">
        <v>0</v>
      </c>
      <c r="N37" s="30">
        <v>0</v>
      </c>
      <c r="O37" s="46" t="s">
        <v>112</v>
      </c>
      <c r="P37" s="39">
        <v>254.86</v>
      </c>
      <c r="Q37" s="60"/>
    </row>
    <row r="38" spans="1:17" ht="30" x14ac:dyDescent="0.25">
      <c r="A38" s="21" t="s">
        <v>113</v>
      </c>
      <c r="B38" s="21" t="s">
        <v>114</v>
      </c>
      <c r="C38" s="21" t="s">
        <v>80</v>
      </c>
      <c r="D38" s="25">
        <v>43811</v>
      </c>
      <c r="E38" s="25">
        <v>43811</v>
      </c>
      <c r="F38" s="25" t="s">
        <v>5</v>
      </c>
      <c r="G38" s="21" t="s">
        <v>35</v>
      </c>
      <c r="H38" s="35" t="s">
        <v>49</v>
      </c>
      <c r="I38" s="22">
        <v>254.86</v>
      </c>
      <c r="J38" s="22" t="s">
        <v>37</v>
      </c>
      <c r="K38" s="23">
        <v>0</v>
      </c>
      <c r="L38" s="23">
        <v>0</v>
      </c>
      <c r="M38" s="23">
        <v>0</v>
      </c>
      <c r="N38" s="30">
        <v>0</v>
      </c>
      <c r="O38" s="46" t="s">
        <v>112</v>
      </c>
      <c r="P38" s="39">
        <v>254.86</v>
      </c>
      <c r="Q38" s="60"/>
    </row>
    <row r="39" spans="1:17" ht="30" x14ac:dyDescent="0.25">
      <c r="A39" s="21" t="s">
        <v>115</v>
      </c>
      <c r="B39" s="21" t="s">
        <v>116</v>
      </c>
      <c r="C39" s="21" t="s">
        <v>42</v>
      </c>
      <c r="D39" s="25">
        <v>43811</v>
      </c>
      <c r="E39" s="25">
        <v>43811</v>
      </c>
      <c r="F39" s="25" t="s">
        <v>5</v>
      </c>
      <c r="G39" s="21" t="s">
        <v>35</v>
      </c>
      <c r="H39" s="40" t="s">
        <v>36</v>
      </c>
      <c r="I39" s="22">
        <v>254.86</v>
      </c>
      <c r="J39" s="22" t="s">
        <v>117</v>
      </c>
      <c r="K39" s="23">
        <v>0</v>
      </c>
      <c r="L39" s="23">
        <v>0</v>
      </c>
      <c r="M39" s="23">
        <v>0</v>
      </c>
      <c r="N39" s="30">
        <v>0</v>
      </c>
      <c r="O39" s="46" t="s">
        <v>112</v>
      </c>
      <c r="P39" s="39">
        <v>254.86</v>
      </c>
      <c r="Q39" s="60"/>
    </row>
    <row r="40" spans="1:17" ht="30" x14ac:dyDescent="0.25">
      <c r="A40" s="21" t="s">
        <v>43</v>
      </c>
      <c r="B40" s="21" t="s">
        <v>44</v>
      </c>
      <c r="C40" s="21" t="s">
        <v>45</v>
      </c>
      <c r="D40" s="25">
        <v>43811</v>
      </c>
      <c r="E40" s="25">
        <v>43811</v>
      </c>
      <c r="F40" s="25" t="s">
        <v>5</v>
      </c>
      <c r="G40" s="21" t="s">
        <v>35</v>
      </c>
      <c r="H40" s="40" t="s">
        <v>36</v>
      </c>
      <c r="I40" s="22">
        <v>254.86</v>
      </c>
      <c r="J40" s="22" t="s">
        <v>37</v>
      </c>
      <c r="K40" s="23">
        <v>0</v>
      </c>
      <c r="L40" s="23">
        <v>0</v>
      </c>
      <c r="M40" s="23">
        <v>0</v>
      </c>
      <c r="N40" s="30">
        <v>0</v>
      </c>
      <c r="O40" s="46" t="s">
        <v>112</v>
      </c>
      <c r="P40" s="39">
        <v>254.86</v>
      </c>
      <c r="Q40" s="61"/>
    </row>
    <row r="41" spans="1:17" x14ac:dyDescent="0.25">
      <c r="A41" s="56" t="s">
        <v>20</v>
      </c>
      <c r="B41" s="57"/>
      <c r="C41" s="57"/>
      <c r="D41" s="57"/>
      <c r="E41" s="57"/>
      <c r="F41" s="57"/>
      <c r="G41" s="57"/>
      <c r="H41" s="58"/>
      <c r="I41" s="44">
        <v>28899.440000000002</v>
      </c>
      <c r="J41" s="42"/>
      <c r="K41" s="43"/>
      <c r="L41" s="43"/>
      <c r="M41" s="43"/>
      <c r="N41" s="45">
        <v>29120.28</v>
      </c>
      <c r="O41" s="42"/>
      <c r="P41" s="45">
        <v>58019.72</v>
      </c>
      <c r="Q41" s="41"/>
    </row>
  </sheetData>
  <mergeCells count="7">
    <mergeCell ref="Q5:Q11"/>
    <mergeCell ref="A2:Q2"/>
    <mergeCell ref="A1:Q1"/>
    <mergeCell ref="A41:H41"/>
    <mergeCell ref="Q14:Q24"/>
    <mergeCell ref="Q25:Q28"/>
    <mergeCell ref="Q29:Q4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A6" sqref="A6"/>
    </sheetView>
  </sheetViews>
  <sheetFormatPr defaultRowHeight="15" x14ac:dyDescent="0.25"/>
  <cols>
    <col min="1" max="1" width="42.140625" bestFit="1" customWidth="1"/>
    <col min="2" max="2" width="15.7109375" bestFit="1" customWidth="1"/>
    <col min="3" max="3" width="16.28515625" customWidth="1"/>
    <col min="4" max="4" width="7.140625" customWidth="1"/>
    <col min="5" max="5" width="7.5703125" customWidth="1"/>
    <col min="6" max="6" width="10.7109375" customWidth="1"/>
    <col min="7" max="7" width="20.28515625" customWidth="1"/>
    <col min="8" max="8" width="8.28515625" style="2" customWidth="1"/>
    <col min="9" max="9" width="10" style="2" customWidth="1"/>
    <col min="10" max="10" width="11.7109375" style="2" customWidth="1"/>
    <col min="11" max="11" width="14" style="1" customWidth="1"/>
    <col min="12" max="12" width="14.140625" style="1" customWidth="1"/>
    <col min="13" max="13" width="10.7109375" style="1" customWidth="1"/>
    <col min="14" max="14" width="12.140625" style="1" customWidth="1"/>
    <col min="15" max="15" width="85.7109375" style="2" bestFit="1" customWidth="1"/>
    <col min="16" max="16" width="14.28515625" customWidth="1"/>
    <col min="17" max="17" width="11.42578125" customWidth="1"/>
  </cols>
  <sheetData>
    <row r="1" spans="1:17" ht="15.75" thickBot="1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8.75" customHeight="1" thickBot="1" x14ac:dyDescent="0.4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ht="18.75" customHeight="1" x14ac:dyDescent="0.25">
      <c r="A3" s="52" t="s">
        <v>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5" customFormat="1" ht="51" customHeight="1" x14ac:dyDescent="0.25">
      <c r="A5" s="3" t="s">
        <v>8</v>
      </c>
      <c r="B5" s="3" t="s">
        <v>16</v>
      </c>
      <c r="C5" s="3" t="s">
        <v>17</v>
      </c>
      <c r="D5" s="3" t="s">
        <v>0</v>
      </c>
      <c r="E5" s="3" t="s">
        <v>1</v>
      </c>
      <c r="F5" s="3" t="s">
        <v>3</v>
      </c>
      <c r="G5" s="3" t="s">
        <v>4</v>
      </c>
      <c r="H5" s="3" t="s">
        <v>10</v>
      </c>
      <c r="I5" s="3" t="s">
        <v>11</v>
      </c>
      <c r="J5" s="3" t="s">
        <v>18</v>
      </c>
      <c r="K5" s="4" t="s">
        <v>6</v>
      </c>
      <c r="L5" s="4" t="s">
        <v>7</v>
      </c>
      <c r="M5" s="4" t="s">
        <v>13</v>
      </c>
      <c r="N5" s="4" t="s">
        <v>12</v>
      </c>
      <c r="O5" s="3" t="s">
        <v>2</v>
      </c>
      <c r="P5" s="3" t="s">
        <v>9</v>
      </c>
      <c r="Q5" s="3" t="s">
        <v>14</v>
      </c>
    </row>
    <row r="6" spans="1:17" ht="30" x14ac:dyDescent="0.25">
      <c r="A6" s="63" t="s">
        <v>24</v>
      </c>
      <c r="B6" s="21" t="s">
        <v>26</v>
      </c>
      <c r="C6" s="21" t="s">
        <v>27</v>
      </c>
      <c r="D6" s="25">
        <v>44678</v>
      </c>
      <c r="E6" s="25">
        <v>44681</v>
      </c>
      <c r="F6" s="25" t="s">
        <v>5</v>
      </c>
      <c r="G6" s="15" t="s">
        <v>29</v>
      </c>
      <c r="H6" s="22" t="s">
        <v>30</v>
      </c>
      <c r="I6" s="16">
        <v>2111.65</v>
      </c>
      <c r="J6" s="22" t="s">
        <v>19</v>
      </c>
      <c r="K6" s="23">
        <v>2179.73</v>
      </c>
      <c r="L6" s="23">
        <v>1776.23</v>
      </c>
      <c r="M6" s="23">
        <v>0</v>
      </c>
      <c r="N6" s="17">
        <f>SUM(,K6,L6,M6)</f>
        <v>3955.96</v>
      </c>
      <c r="O6" s="15" t="s">
        <v>22</v>
      </c>
      <c r="P6" s="39">
        <f>I6+N6</f>
        <v>6067.6100000000006</v>
      </c>
      <c r="Q6" s="48"/>
    </row>
    <row r="7" spans="1:17" ht="30" x14ac:dyDescent="0.25">
      <c r="A7" s="63" t="s">
        <v>23</v>
      </c>
      <c r="B7" s="21" t="s">
        <v>25</v>
      </c>
      <c r="C7" s="21" t="s">
        <v>28</v>
      </c>
      <c r="D7" s="25">
        <v>44678</v>
      </c>
      <c r="E7" s="25">
        <v>44681</v>
      </c>
      <c r="F7" s="25" t="s">
        <v>5</v>
      </c>
      <c r="G7" s="15" t="s">
        <v>29</v>
      </c>
      <c r="H7" s="22" t="s">
        <v>30</v>
      </c>
      <c r="I7" s="16">
        <v>2111.65</v>
      </c>
      <c r="J7" s="22" t="s">
        <v>19</v>
      </c>
      <c r="K7" s="23">
        <v>2179.73</v>
      </c>
      <c r="L7" s="23">
        <v>1776.23</v>
      </c>
      <c r="M7" s="23">
        <v>0</v>
      </c>
      <c r="N7" s="17">
        <f>SUM(,K7,L7,M7)</f>
        <v>3955.96</v>
      </c>
      <c r="O7" s="15" t="s">
        <v>22</v>
      </c>
      <c r="P7" s="39">
        <f>I7+N7</f>
        <v>6067.6100000000006</v>
      </c>
      <c r="Q7" s="48"/>
    </row>
    <row r="8" spans="1:17" s="18" customFormat="1" ht="30" x14ac:dyDescent="0.25">
      <c r="A8" s="63" t="s">
        <v>124</v>
      </c>
      <c r="B8" s="47" t="s">
        <v>123</v>
      </c>
      <c r="C8" s="21" t="s">
        <v>120</v>
      </c>
      <c r="D8" s="25">
        <v>44831</v>
      </c>
      <c r="E8" s="25">
        <v>44834</v>
      </c>
      <c r="F8" s="25" t="s">
        <v>5</v>
      </c>
      <c r="G8" s="15" t="s">
        <v>125</v>
      </c>
      <c r="H8" s="15" t="s">
        <v>126</v>
      </c>
      <c r="I8" s="16">
        <v>2534</v>
      </c>
      <c r="J8" s="22" t="s">
        <v>19</v>
      </c>
      <c r="K8" s="23">
        <v>0</v>
      </c>
      <c r="L8" s="23">
        <v>0</v>
      </c>
      <c r="M8" s="23">
        <v>0</v>
      </c>
      <c r="N8" s="17">
        <f t="shared" ref="N8:N10" si="0">SUM(,K8,L8,M8)</f>
        <v>0</v>
      </c>
      <c r="O8" s="15" t="s">
        <v>127</v>
      </c>
      <c r="P8" s="39">
        <f t="shared" ref="P8:P10" si="1">I8+N8</f>
        <v>2534</v>
      </c>
      <c r="Q8" s="48"/>
    </row>
    <row r="9" spans="1:17" s="18" customFormat="1" ht="30" x14ac:dyDescent="0.25">
      <c r="A9" s="63" t="s">
        <v>119</v>
      </c>
      <c r="B9" s="21" t="s">
        <v>25</v>
      </c>
      <c r="C9" s="21" t="s">
        <v>118</v>
      </c>
      <c r="D9" s="25">
        <v>44874</v>
      </c>
      <c r="E9" s="25">
        <v>44876</v>
      </c>
      <c r="F9" s="25" t="s">
        <v>5</v>
      </c>
      <c r="G9" s="15" t="s">
        <v>121</v>
      </c>
      <c r="H9" s="22" t="s">
        <v>30</v>
      </c>
      <c r="I9" s="16">
        <v>2534</v>
      </c>
      <c r="J9" s="22" t="s">
        <v>19</v>
      </c>
      <c r="K9" s="23">
        <v>0</v>
      </c>
      <c r="L9" s="23">
        <v>3769.42</v>
      </c>
      <c r="M9" s="23">
        <v>0</v>
      </c>
      <c r="N9" s="17">
        <f t="shared" si="0"/>
        <v>3769.42</v>
      </c>
      <c r="O9" s="15" t="s">
        <v>122</v>
      </c>
      <c r="P9" s="39">
        <f t="shared" si="1"/>
        <v>6303.42</v>
      </c>
      <c r="Q9" s="48"/>
    </row>
    <row r="10" spans="1:17" s="18" customFormat="1" ht="30" x14ac:dyDescent="0.25">
      <c r="A10" s="63" t="s">
        <v>78</v>
      </c>
      <c r="B10" s="47" t="s">
        <v>79</v>
      </c>
      <c r="C10" s="21" t="s">
        <v>120</v>
      </c>
      <c r="D10" s="25">
        <v>44874</v>
      </c>
      <c r="E10" s="25">
        <v>44876</v>
      </c>
      <c r="F10" s="25" t="s">
        <v>5</v>
      </c>
      <c r="G10" s="15" t="s">
        <v>121</v>
      </c>
      <c r="H10" s="22" t="s">
        <v>30</v>
      </c>
      <c r="I10" s="16">
        <v>2534</v>
      </c>
      <c r="J10" s="22" t="s">
        <v>19</v>
      </c>
      <c r="K10" s="23">
        <v>0</v>
      </c>
      <c r="L10" s="23">
        <v>4148.5</v>
      </c>
      <c r="M10" s="23">
        <v>0</v>
      </c>
      <c r="N10" s="17">
        <f t="shared" si="0"/>
        <v>4148.5</v>
      </c>
      <c r="O10" s="15" t="s">
        <v>122</v>
      </c>
      <c r="P10" s="39">
        <f t="shared" si="1"/>
        <v>6682.5</v>
      </c>
      <c r="Q10" s="48"/>
    </row>
    <row r="11" spans="1:17" x14ac:dyDescent="0.25">
      <c r="A11" s="56" t="s">
        <v>20</v>
      </c>
      <c r="B11" s="57"/>
      <c r="C11" s="57"/>
      <c r="D11" s="57"/>
      <c r="E11" s="57"/>
      <c r="F11" s="57"/>
      <c r="G11" s="57"/>
      <c r="H11" s="58"/>
      <c r="I11" s="10">
        <f>SUM(I6:I10)</f>
        <v>11825.3</v>
      </c>
      <c r="J11" s="8"/>
      <c r="K11" s="9"/>
      <c r="L11" s="9"/>
      <c r="M11" s="9"/>
      <c r="N11" s="11">
        <f>SUM(N6:N10)</f>
        <v>15829.84</v>
      </c>
      <c r="O11" s="8"/>
      <c r="P11" s="11">
        <f>SUM(P6:P10)</f>
        <v>27655.14</v>
      </c>
      <c r="Q11" s="7"/>
    </row>
    <row r="12" spans="1:17" s="12" customFormat="1" x14ac:dyDescent="0.25">
      <c r="H12" s="13"/>
      <c r="I12" s="13"/>
      <c r="J12" s="13"/>
      <c r="K12" s="14"/>
      <c r="L12" s="14"/>
      <c r="M12" s="14"/>
      <c r="N12" s="14"/>
      <c r="O12" s="13"/>
    </row>
  </sheetData>
  <mergeCells count="4">
    <mergeCell ref="A3:Q3"/>
    <mergeCell ref="A1:Q1"/>
    <mergeCell ref="A2:Q2"/>
    <mergeCell ref="A11:H11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2019</vt:lpstr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Izumi Tsuno</dc:creator>
  <cp:lastModifiedBy>Estagiário(a) ACIT</cp:lastModifiedBy>
  <cp:lastPrinted>2019-08-21T19:50:49Z</cp:lastPrinted>
  <dcterms:created xsi:type="dcterms:W3CDTF">2014-09-26T12:53:59Z</dcterms:created>
  <dcterms:modified xsi:type="dcterms:W3CDTF">2023-06-22T18:31:41Z</dcterms:modified>
</cp:coreProperties>
</file>